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Sheet'!$A$1:$F$53</definedName>
    <definedName name="_xlnm.Print_Area" localSheetId="3">'Cashflow'!$B$1:$E$66</definedName>
    <definedName name="_xlnm.Print_Area" localSheetId="1">'P &amp; L'!$B$1:$H$40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<sst xmlns="http://schemas.openxmlformats.org/spreadsheetml/2006/main" count="171" uniqueCount="138">
  <si>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</si>
  <si>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</si>
  <si>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</si>
  <si>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</si>
  <si>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</si>
  <si>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</si>
  <si>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</si>
  <si>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</si>
  <si>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</si>
  <si>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</si>
  <si>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</si>
  <si>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</si>
  <si>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</si>
  <si>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</si>
  <si>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</si>
  <si>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</si>
  <si>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</si>
  <si>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</si>
  <si>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</si>
  <si>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</si>
  <si>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</si>
  <si>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</si>
  <si>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</si>
  <si>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</si>
  <si>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</si>
  <si>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</si>
  <si>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</si>
  <si>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</si>
  <si>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</si>
  <si>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</si>
  <si>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</si>
  <si>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Proposed Dividend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</si>
  <si>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</si>
  <si>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</si>
  <si>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</si>
  <si>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</si>
  <si>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</si>
  <si>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</si>
  <si>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 xml:space="preserve">     -  Shareholders' Funds</t>
  </si>
  <si>
    <t>Minority Interest</t>
  </si>
  <si>
    <t>Long Term Borrowings</t>
  </si>
  <si>
    <t>Other Long Term Liabilities</t>
  </si>
  <si>
    <t>Deferred Taxation</t>
  </si>
  <si>
    <t>Net Tangible Assets per share ( sen )</t>
  </si>
  <si>
    <t>( The Condensed Consolidated Balance Sheets should be read in conjunction with the Annual Financial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</si>
  <si>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</si>
  <si>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</si>
  <si>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</si>
  <si>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</si>
  <si>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</si>
  <si>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</si>
  <si>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</si>
  <si>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</si>
  <si>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</si>
  <si>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</si>
  <si>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Other operating income</t>
  </si>
  <si>
    <t>Operating expenses</t>
  </si>
  <si>
    <t>Finance costs</t>
  </si>
  <si>
    <t>Taxation</t>
  </si>
  <si>
    <t>Minority interest</t>
  </si>
  <si>
    <t>Net profit for the period</t>
  </si>
  <si>
    <t>Basic earnings per ordinary share (sen)</t>
  </si>
  <si>
    <t>Diluted earnings per ordinary share (sen)</t>
  </si>
  <si>
    <t>( The Condensed Consolidated Income Statements should be read in conjunction with the Annual Financial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</si>
  <si>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</si>
  <si>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</si>
  <si>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</si>
  <si>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</si>
  <si>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</si>
  <si>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</si>
  <si>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</si>
  <si>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Balance as at 1 January 2003</t>
  </si>
  <si>
    <t>-as previously reported</t>
  </si>
  <si>
    <t>-as restated</t>
  </si>
  <si>
    <t>( The Condensed Consolidated Statements of Changes in Equity should be read in conjunction with the</t>
  </si>
  <si>
    <t>CONDENSED CONSOLIDATED CASH FLOW STATEMENT</t>
  </si>
  <si>
    <t>Cash Flow From Operating Activities</t>
  </si>
  <si>
    <t>Adjustments for :-</t>
  </si>
  <si>
    <t>Depreciation</t>
  </si>
  <si>
    <t>Interest expenses</t>
  </si>
  <si>
    <t>Interest income</t>
  </si>
  <si>
    <t>Loss on disposal of property, plant and equipment</t>
  </si>
  <si>
    <t>Operating profit before working capital changes</t>
  </si>
  <si>
    <t>Interest paid</t>
  </si>
  <si>
    <t>Tax paid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</si>
  <si>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</si>
  <si>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</si>
  <si>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</si>
  <si>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</si>
  <si>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</si>
  <si>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</si>
  <si>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Repayment of hire purchase creditors</t>
  </si>
  <si>
    <t>Dividend paid</t>
  </si>
  <si>
    <t>Increase in fixed deposit pledged to bank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</si>
  <si>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</si>
  <si>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</si>
  <si>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</si>
  <si>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</si>
  <si>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</si>
  <si>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</si>
  <si>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</si>
  <si>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</si>
  <si>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           INDIVIDUAL QUARTER</t>
  </si>
  <si>
    <t xml:space="preserve">            CUMULATIVE QUARTER</t>
  </si>
  <si>
    <t>31/12/2003</t>
  </si>
  <si>
    <t>Bad debts writtten off</t>
  </si>
  <si>
    <t>Property, plant and equipment written off</t>
  </si>
  <si>
    <t>Gain on disposal of property, plant and equipment</t>
  </si>
  <si>
    <t>Unrealised foreign exchange gain</t>
  </si>
  <si>
    <t>31/3/2004</t>
  </si>
  <si>
    <t xml:space="preserve">  Report for the year ended 31st December 2003 )</t>
  </si>
  <si>
    <t>CONDENSED INCOME STATEMENTS FOR THE QUARTER ENDED 31 MARCH 2004</t>
  </si>
  <si>
    <t>UNAUDITED RESULTS OF THE GROUP FOR THE 1ST QUARTER ENDED 31 MARCH 2004</t>
  </si>
  <si>
    <t>31/03/2004</t>
  </si>
  <si>
    <t>31/03/2003</t>
  </si>
  <si>
    <t xml:space="preserve">   Annual Financial Report for the year ended 31 December 2003 )</t>
  </si>
  <si>
    <t>-prior year adjustment</t>
  </si>
  <si>
    <t>Balance as at 1 January 2004</t>
  </si>
  <si>
    <t>Month to Date</t>
  </si>
  <si>
    <t>Ended 31.03.2003</t>
  </si>
  <si>
    <t>Ended 31.03.2004</t>
  </si>
  <si>
    <t xml:space="preserve">  Report for the year ended 31 December 2003 )</t>
  </si>
  <si>
    <t>Balance as at 31 March 2004</t>
  </si>
  <si>
    <t>Net loss for the period</t>
  </si>
  <si>
    <t xml:space="preserve">Amortisation of goodwill on consolidation </t>
  </si>
  <si>
    <t>(Decrease)/increase in payables</t>
  </si>
  <si>
    <t>(Loss)/Profit before taxation</t>
  </si>
  <si>
    <t>(Loss)/Profit from operations</t>
  </si>
  <si>
    <t>(Loss)/Profit after taxation</t>
  </si>
  <si>
    <t>Net (loss)/profit for the period</t>
  </si>
  <si>
    <t>Note</t>
  </si>
  <si>
    <t>Balance as at 31 March 2003</t>
  </si>
  <si>
    <t>Increase in inventories</t>
  </si>
  <si>
    <t>Decrease in receivables</t>
  </si>
  <si>
    <t>Cash (used in)/generated from operations</t>
  </si>
  <si>
    <t>Net cash (used in)/from operating activities</t>
  </si>
  <si>
    <t>Net cash from/(used in) financing activities</t>
  </si>
  <si>
    <t>(Loss)/Profit before Taxation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</si>
</sst>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5">
      <selection activeCell="C22" sqref="C22"/>
    </sheetView>
  </sheetViews>
  <sheetFormatPr defaultColWidth="9.33203125" defaultRowHeight="12.75"/>
  <cols>
    <col min="1" max="1" width="4" style="1" customWidth="1"/>
    <col min="2" max="2" width="50" style="1" customWidth="1"/>
    <col min="3" max="3" width="5.83203125" style="1" customWidth="1"/>
    <col min="4" max="4" width="21.33203125" style="1" customWidth="1"/>
    <col min="5" max="5" width="3.33203125" style="1" customWidth="1"/>
    <col min="6" max="6" width="19.66015625" style="1" customWidth="1"/>
    <col min="7" max="16384" width="9.33203125" style="1" customWidth="1"/>
  </cols>
  <sheetData>
    <row r="1" spans="2:3" ht="15.75">
      <c r="B1" s="2" t="s">
        <v>0</v>
      </c>
      <c r="C1" s="2"/>
    </row>
    <row r="3" spans="2:3" ht="12.75">
      <c r="B3" s="3" t="s">
        <v>1</v>
      </c>
      <c r="C3" s="3"/>
    </row>
    <row r="4" spans="4:6" ht="12.75">
      <c r="D4" s="4" t="s">
        <v>2</v>
      </c>
      <c r="F4" s="4" t="s">
        <v>2</v>
      </c>
    </row>
    <row r="5" spans="4:6" ht="12.75">
      <c r="D5" s="5" t="s">
        <v>3</v>
      </c>
      <c r="F5" s="5" t="s">
        <v>7</v>
      </c>
    </row>
    <row r="6" spans="4:6" ht="12.75">
      <c r="D6" s="5" t="s">
        <v>4</v>
      </c>
      <c r="F6" s="5" t="s">
        <v>8</v>
      </c>
    </row>
    <row r="7" spans="4:6" ht="12.75">
      <c r="D7" s="5" t="s">
        <v>5</v>
      </c>
      <c r="F7" s="5" t="s">
        <v>9</v>
      </c>
    </row>
    <row r="8" spans="4:6" ht="12.75">
      <c r="D8" s="5" t="s">
        <v>109</v>
      </c>
      <c r="F8" s="5" t="s">
        <v>104</v>
      </c>
    </row>
    <row r="9" spans="4:6" ht="12.75">
      <c r="D9" s="6" t="s">
        <v>6</v>
      </c>
      <c r="F9" s="6" t="s">
        <v>6</v>
      </c>
    </row>
    <row r="10" spans="3:6" ht="12.75">
      <c r="C10" s="7" t="s">
        <v>130</v>
      </c>
      <c r="D10" s="7" t="s">
        <v>10</v>
      </c>
      <c r="E10" s="7"/>
      <c r="F10" s="7" t="s">
        <v>11</v>
      </c>
    </row>
    <row r="11" spans="1:6" ht="12.75">
      <c r="A11" s="1">
        <v>1</v>
      </c>
      <c r="B11" s="1" t="s">
        <v>12</v>
      </c>
      <c r="C11" s="7">
        <v>9</v>
      </c>
      <c r="D11" s="8">
        <v>46495</v>
      </c>
      <c r="E11" s="8"/>
      <c r="F11" s="8">
        <v>47227</v>
      </c>
    </row>
    <row r="12" spans="1:6" ht="12.75">
      <c r="A12" s="1">
        <v>2</v>
      </c>
      <c r="B12" s="1" t="s">
        <v>13</v>
      </c>
      <c r="D12" s="8">
        <v>0</v>
      </c>
      <c r="E12" s="8"/>
      <c r="F12" s="8">
        <v>0</v>
      </c>
    </row>
    <row r="13" spans="1:6" ht="12.75">
      <c r="A13" s="1">
        <v>3</v>
      </c>
      <c r="B13" s="1" t="s">
        <v>14</v>
      </c>
      <c r="D13" s="8">
        <v>0</v>
      </c>
      <c r="E13" s="8"/>
      <c r="F13" s="8">
        <v>0</v>
      </c>
    </row>
    <row r="14" spans="1:6" ht="12.75">
      <c r="A14" s="1">
        <v>4</v>
      </c>
      <c r="B14" s="1" t="s">
        <v>15</v>
      </c>
      <c r="D14" s="8">
        <v>0</v>
      </c>
      <c r="E14" s="8"/>
      <c r="F14" s="8">
        <v>0</v>
      </c>
    </row>
    <row r="15" spans="1:6" ht="12.75">
      <c r="A15" s="1">
        <v>5</v>
      </c>
      <c r="B15" s="1" t="s">
        <v>16</v>
      </c>
      <c r="D15" s="8">
        <v>106</v>
      </c>
      <c r="E15" s="8"/>
      <c r="F15" s="8">
        <v>121</v>
      </c>
    </row>
    <row r="16" spans="1:6" ht="12.75">
      <c r="A16" s="1">
        <v>6</v>
      </c>
      <c r="B16" s="1" t="s">
        <v>17</v>
      </c>
      <c r="D16" s="8">
        <v>0</v>
      </c>
      <c r="E16" s="8"/>
      <c r="F16" s="8">
        <v>0</v>
      </c>
    </row>
    <row r="17" spans="1:6" ht="12.75">
      <c r="A17" s="1">
        <v>7</v>
      </c>
      <c r="B17" s="1" t="s">
        <v>18</v>
      </c>
      <c r="D17" s="8">
        <v>0</v>
      </c>
      <c r="E17" s="8"/>
      <c r="F17" s="8">
        <v>0</v>
      </c>
    </row>
    <row r="18" spans="4:6" ht="12.75">
      <c r="D18" s="8"/>
      <c r="E18" s="8"/>
      <c r="F18" s="8"/>
    </row>
    <row r="19" spans="1:6" ht="12.75">
      <c r="A19" s="1">
        <v>8</v>
      </c>
      <c r="B19" s="1" t="s">
        <v>19</v>
      </c>
      <c r="D19" s="8"/>
      <c r="E19" s="8"/>
      <c r="F19" s="8"/>
    </row>
    <row r="20" spans="2:6" ht="12.75">
      <c r="B20" s="1" t="s">
        <v>20</v>
      </c>
      <c r="D20" s="9">
        <v>28316</v>
      </c>
      <c r="E20" s="8"/>
      <c r="F20" s="9">
        <v>25836</v>
      </c>
    </row>
    <row r="21" spans="2:6" ht="12.75">
      <c r="B21" s="1" t="s">
        <v>21</v>
      </c>
      <c r="D21" s="10">
        <v>16831</v>
      </c>
      <c r="E21" s="8"/>
      <c r="F21" s="10">
        <v>18856</v>
      </c>
    </row>
    <row r="22" spans="2:6" ht="12.75">
      <c r="B22" s="1" t="s">
        <v>22</v>
      </c>
      <c r="D22" s="10">
        <v>6803</v>
      </c>
      <c r="E22" s="8"/>
      <c r="F22" s="10">
        <v>5787</v>
      </c>
    </row>
    <row r="23" spans="2:6" ht="12.75">
      <c r="B23" s="1" t="s">
        <v>23</v>
      </c>
      <c r="D23" s="10">
        <v>146</v>
      </c>
      <c r="E23" s="8"/>
      <c r="F23" s="10">
        <v>146</v>
      </c>
    </row>
    <row r="24" spans="2:6" ht="12.75">
      <c r="B24" s="1" t="s">
        <v>24</v>
      </c>
      <c r="D24" s="10">
        <v>4331</v>
      </c>
      <c r="E24" s="8"/>
      <c r="F24" s="10">
        <v>4922</v>
      </c>
    </row>
    <row r="25" spans="4:6" ht="12.75">
      <c r="D25" s="11">
        <f>SUM(D20:D24)</f>
        <v>56427</v>
      </c>
      <c r="E25" s="8"/>
      <c r="F25" s="11">
        <f>SUM(F20:F24)</f>
        <v>55547</v>
      </c>
    </row>
    <row r="26" spans="4:6" ht="12.75">
      <c r="D26" s="10"/>
      <c r="E26" s="8"/>
      <c r="F26" s="10"/>
    </row>
    <row r="27" spans="1:6" ht="12.75">
      <c r="A27" s="1">
        <v>9</v>
      </c>
      <c r="B27" s="1" t="s">
        <v>25</v>
      </c>
      <c r="D27" s="10"/>
      <c r="E27" s="8"/>
      <c r="F27" s="10"/>
    </row>
    <row r="28" spans="2:6" ht="12.75">
      <c r="B28" s="1" t="s">
        <v>26</v>
      </c>
      <c r="D28" s="10">
        <v>4850</v>
      </c>
      <c r="E28" s="8"/>
      <c r="F28" s="10">
        <v>5252</v>
      </c>
    </row>
    <row r="29" spans="2:6" ht="12.75">
      <c r="B29" s="1" t="s">
        <v>27</v>
      </c>
      <c r="D29" s="10">
        <v>1605</v>
      </c>
      <c r="E29" s="8"/>
      <c r="F29" s="10">
        <v>1640</v>
      </c>
    </row>
    <row r="30" spans="2:6" ht="12.75">
      <c r="B30" s="1" t="s">
        <v>28</v>
      </c>
      <c r="C30" s="7">
        <v>22</v>
      </c>
      <c r="D30" s="10">
        <v>14604</v>
      </c>
      <c r="E30" s="8"/>
      <c r="F30" s="10">
        <v>13236</v>
      </c>
    </row>
    <row r="31" spans="2:6" ht="12.75">
      <c r="B31" s="1" t="s">
        <v>29</v>
      </c>
      <c r="D31" s="10">
        <v>0</v>
      </c>
      <c r="E31" s="8"/>
      <c r="F31" s="10">
        <v>172</v>
      </c>
    </row>
    <row r="32" spans="2:6" ht="12.75">
      <c r="B32" s="1" t="s">
        <v>30</v>
      </c>
      <c r="D32" s="10">
        <v>0</v>
      </c>
      <c r="E32" s="8"/>
      <c r="F32" s="10">
        <v>0</v>
      </c>
    </row>
    <row r="33" spans="2:6" ht="12.75">
      <c r="B33" s="1" t="s">
        <v>31</v>
      </c>
      <c r="D33" s="10">
        <v>0</v>
      </c>
      <c r="E33" s="8"/>
      <c r="F33" s="10">
        <v>0</v>
      </c>
    </row>
    <row r="34" spans="2:6" ht="12.75">
      <c r="B34" s="1" t="s">
        <v>32</v>
      </c>
      <c r="D34" s="10">
        <v>16</v>
      </c>
      <c r="E34" s="8"/>
      <c r="F34" s="10">
        <v>22</v>
      </c>
    </row>
    <row r="35" spans="4:6" ht="12.75">
      <c r="D35" s="11">
        <f>SUM(D28:D34)</f>
        <v>21075</v>
      </c>
      <c r="E35" s="8"/>
      <c r="F35" s="11">
        <f>SUM(F28:F34)</f>
        <v>20322</v>
      </c>
    </row>
    <row r="36" spans="4:6" ht="12.75">
      <c r="D36" s="8"/>
      <c r="E36" s="8"/>
      <c r="F36" s="8"/>
    </row>
    <row r="37" spans="1:6" ht="12.75">
      <c r="A37" s="1">
        <v>10</v>
      </c>
      <c r="B37" s="1" t="s">
        <v>33</v>
      </c>
      <c r="D37" s="8">
        <f>+D25-D35</f>
        <v>35352</v>
      </c>
      <c r="E37" s="8"/>
      <c r="F37" s="8">
        <f>+F25-F35</f>
        <v>35225</v>
      </c>
    </row>
    <row r="38" spans="4:6" ht="13.5" thickBot="1">
      <c r="D38" s="12">
        <f>+D11+D15+D37</f>
        <v>81953</v>
      </c>
      <c r="E38" s="8"/>
      <c r="F38" s="12">
        <f>+F11+F15+F37</f>
        <v>82573</v>
      </c>
    </row>
    <row r="39" spans="4:6" ht="12.75">
      <c r="D39" s="8"/>
      <c r="E39" s="8"/>
      <c r="F39" s="8"/>
    </row>
    <row r="40" spans="1:6" ht="12.75">
      <c r="A40" s="1">
        <v>11</v>
      </c>
      <c r="B40" s="1" t="s">
        <v>34</v>
      </c>
      <c r="D40" s="8">
        <v>60000</v>
      </c>
      <c r="E40" s="8"/>
      <c r="F40" s="8">
        <v>60000</v>
      </c>
    </row>
    <row r="41" spans="2:6" ht="12.75">
      <c r="B41" s="1" t="s">
        <v>35</v>
      </c>
      <c r="D41" s="8"/>
      <c r="E41" s="8"/>
      <c r="F41" s="8"/>
    </row>
    <row r="42" spans="2:6" ht="12.75">
      <c r="B42" s="1" t="s">
        <v>36</v>
      </c>
      <c r="D42" s="8">
        <v>1433</v>
      </c>
      <c r="E42" s="8"/>
      <c r="F42" s="8">
        <v>1433</v>
      </c>
    </row>
    <row r="43" spans="2:6" ht="12.75">
      <c r="B43" s="1" t="s">
        <v>37</v>
      </c>
      <c r="D43" s="13">
        <v>18675</v>
      </c>
      <c r="E43" s="8"/>
      <c r="F43" s="13">
        <v>18810</v>
      </c>
    </row>
    <row r="44" spans="2:6" ht="12.75">
      <c r="B44" s="1" t="s">
        <v>38</v>
      </c>
      <c r="D44" s="8">
        <f>SUM(D40:D43)</f>
        <v>80108</v>
      </c>
      <c r="E44" s="8"/>
      <c r="F44" s="8">
        <f>SUM(F40:F43)</f>
        <v>80243</v>
      </c>
    </row>
    <row r="45" spans="4:6" ht="12.75">
      <c r="D45" s="8"/>
      <c r="E45" s="8"/>
      <c r="F45" s="8"/>
    </row>
    <row r="46" spans="1:6" ht="12.75">
      <c r="A46" s="1">
        <v>12</v>
      </c>
      <c r="B46" s="1" t="s">
        <v>39</v>
      </c>
      <c r="D46" s="8">
        <v>0</v>
      </c>
      <c r="E46" s="8"/>
      <c r="F46" s="8">
        <v>0</v>
      </c>
    </row>
    <row r="47" spans="1:6" ht="12.75">
      <c r="A47" s="1">
        <v>13</v>
      </c>
      <c r="B47" s="1" t="s">
        <v>40</v>
      </c>
      <c r="D47" s="8">
        <v>0</v>
      </c>
      <c r="E47" s="8"/>
      <c r="F47" s="8">
        <v>0</v>
      </c>
    </row>
    <row r="48" spans="1:6" ht="12.75">
      <c r="A48" s="1">
        <v>14</v>
      </c>
      <c r="B48" s="1" t="s">
        <v>41</v>
      </c>
      <c r="D48" s="8">
        <v>514</v>
      </c>
      <c r="E48" s="8"/>
      <c r="F48" s="8">
        <v>540</v>
      </c>
    </row>
    <row r="49" spans="1:6" ht="12.75">
      <c r="A49" s="1">
        <v>15</v>
      </c>
      <c r="B49" s="1" t="s">
        <v>42</v>
      </c>
      <c r="D49" s="8">
        <v>1331</v>
      </c>
      <c r="E49" s="8"/>
      <c r="F49" s="8">
        <v>1790</v>
      </c>
    </row>
    <row r="50" spans="4:6" ht="13.5" thickBot="1">
      <c r="D50" s="12">
        <f>SUM(D44:D49)</f>
        <v>81953</v>
      </c>
      <c r="E50" s="8"/>
      <c r="F50" s="12">
        <f>SUM(F44:F49)</f>
        <v>82573</v>
      </c>
    </row>
    <row r="51" spans="4:6" ht="12.75">
      <c r="D51" s="8"/>
      <c r="E51" s="8"/>
      <c r="F51" s="8"/>
    </row>
    <row r="52" spans="1:6" ht="12.75">
      <c r="A52" s="1">
        <v>16</v>
      </c>
      <c r="B52" s="1" t="s">
        <v>43</v>
      </c>
      <c r="D52" s="14">
        <f>(+D11+D37-D48-D49)/60000</f>
        <v>1.3333666666666666</v>
      </c>
      <c r="E52" s="8"/>
      <c r="F52" s="14">
        <f>(+F11+F37-F48-F49)/60000</f>
        <v>1.3353666666666666</v>
      </c>
    </row>
    <row r="53" spans="4:6" ht="12.75">
      <c r="D53" s="8"/>
      <c r="E53" s="8"/>
      <c r="F53" s="8"/>
    </row>
    <row r="54" spans="4:6" ht="12.75">
      <c r="D54" s="8"/>
      <c r="E54" s="8"/>
      <c r="F54" s="8"/>
    </row>
    <row r="55" spans="2:3" ht="12.75">
      <c r="B55" s="3" t="s">
        <v>44</v>
      </c>
      <c r="C55" s="3"/>
    </row>
    <row r="56" spans="2:3" ht="12.75">
      <c r="B56" s="3" t="s">
        <v>110</v>
      </c>
      <c r="C56" s="3"/>
    </row>
  </sheetData>
  <printOptions/>
  <pageMargins left="0.75" right="0.75" top="0.71" bottom="0.54" header="0.5" footer="0.5"/>
  <pageSetup horizontalDpi="360" verticalDpi="36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5"/>
  <sheetViews>
    <sheetView workbookViewId="0" topLeftCell="A9">
      <selection activeCell="F23" sqref="F23"/>
    </sheetView>
  </sheetViews>
  <sheetFormatPr defaultColWidth="9.33203125" defaultRowHeight="12.75"/>
  <cols>
    <col min="1" max="1" width="2.83203125" style="1" customWidth="1"/>
    <col min="2" max="2" width="39.66015625" style="1" customWidth="1"/>
    <col min="3" max="3" width="5.5" style="1" customWidth="1"/>
    <col min="4" max="4" width="15.83203125" style="1" customWidth="1"/>
    <col min="5" max="5" width="17.83203125" style="1" customWidth="1"/>
    <col min="6" max="6" width="15" style="1" customWidth="1"/>
    <col min="7" max="7" width="16.83203125" style="1" customWidth="1"/>
    <col min="8" max="16384" width="9.33203125" style="1" customWidth="1"/>
  </cols>
  <sheetData>
    <row r="1" spans="2:3" ht="15.75">
      <c r="B1" s="2" t="s">
        <v>45</v>
      </c>
      <c r="C1" s="2"/>
    </row>
    <row r="3" spans="2:3" ht="12.75">
      <c r="B3" s="3" t="s">
        <v>46</v>
      </c>
      <c r="C3" s="3"/>
    </row>
    <row r="4" spans="2:3" ht="12.75">
      <c r="B4" s="3" t="s">
        <v>112</v>
      </c>
      <c r="C4" s="3"/>
    </row>
    <row r="5" spans="2:3" ht="12.75">
      <c r="B5" s="3"/>
      <c r="C5" s="3"/>
    </row>
    <row r="6" spans="2:3" ht="12.75">
      <c r="B6" s="3" t="s">
        <v>111</v>
      </c>
      <c r="C6" s="3"/>
    </row>
    <row r="8" spans="4:7" ht="12.75">
      <c r="D8" s="15" t="s">
        <v>102</v>
      </c>
      <c r="E8" s="15"/>
      <c r="F8" s="15" t="s">
        <v>103</v>
      </c>
      <c r="G8" s="15"/>
    </row>
    <row r="9" spans="4:7" ht="12.75">
      <c r="D9" s="16" t="s">
        <v>47</v>
      </c>
      <c r="E9" s="16" t="s">
        <v>7</v>
      </c>
      <c r="F9" s="16" t="s">
        <v>4</v>
      </c>
      <c r="G9" s="16" t="s">
        <v>7</v>
      </c>
    </row>
    <row r="10" spans="4:7" ht="12.75">
      <c r="D10" s="16" t="s">
        <v>48</v>
      </c>
      <c r="E10" s="16" t="s">
        <v>48</v>
      </c>
      <c r="F10" s="16" t="s">
        <v>48</v>
      </c>
      <c r="G10" s="16" t="s">
        <v>48</v>
      </c>
    </row>
    <row r="11" spans="4:7" ht="12.75">
      <c r="D11" s="16" t="s">
        <v>5</v>
      </c>
      <c r="E11" s="16" t="s">
        <v>49</v>
      </c>
      <c r="F11" s="16" t="s">
        <v>50</v>
      </c>
      <c r="G11" s="16" t="s">
        <v>49</v>
      </c>
    </row>
    <row r="12" spans="4:7" ht="12.75">
      <c r="D12" s="16"/>
      <c r="E12" s="16" t="s">
        <v>5</v>
      </c>
      <c r="F12" s="16"/>
      <c r="G12" s="16" t="s">
        <v>51</v>
      </c>
    </row>
    <row r="13" spans="4:7" ht="12.75">
      <c r="D13" s="16" t="s">
        <v>113</v>
      </c>
      <c r="E13" s="16" t="s">
        <v>114</v>
      </c>
      <c r="F13" s="16" t="s">
        <v>113</v>
      </c>
      <c r="G13" s="16" t="s">
        <v>114</v>
      </c>
    </row>
    <row r="14" spans="3:7" ht="12.75">
      <c r="C14" s="25" t="s">
        <v>130</v>
      </c>
      <c r="D14" s="17" t="s">
        <v>6</v>
      </c>
      <c r="E14" s="17" t="s">
        <v>6</v>
      </c>
      <c r="F14" s="17" t="s">
        <v>6</v>
      </c>
      <c r="G14" s="17" t="s">
        <v>6</v>
      </c>
    </row>
    <row r="15" spans="2:7" ht="12.75">
      <c r="B15" s="3" t="s">
        <v>52</v>
      </c>
      <c r="C15" s="25">
        <v>8</v>
      </c>
      <c r="D15" s="8">
        <v>18168</v>
      </c>
      <c r="E15" s="8">
        <v>19576</v>
      </c>
      <c r="F15" s="8">
        <v>18168</v>
      </c>
      <c r="G15" s="8">
        <v>19576</v>
      </c>
    </row>
    <row r="16" spans="2:7" ht="12.75">
      <c r="B16" s="1" t="s">
        <v>53</v>
      </c>
      <c r="C16" s="26"/>
      <c r="D16" s="8">
        <v>-16277</v>
      </c>
      <c r="E16" s="8">
        <v>-16135</v>
      </c>
      <c r="F16" s="8">
        <v>-16277</v>
      </c>
      <c r="G16" s="8">
        <v>-16135</v>
      </c>
    </row>
    <row r="17" spans="3:7" ht="12.75">
      <c r="C17" s="26"/>
      <c r="D17" s="13"/>
      <c r="E17" s="13"/>
      <c r="F17" s="13"/>
      <c r="G17" s="13"/>
    </row>
    <row r="18" spans="2:7" ht="12.75">
      <c r="B18" s="3" t="s">
        <v>54</v>
      </c>
      <c r="C18" s="27"/>
      <c r="D18" s="8">
        <f>SUM(D15:D17)</f>
        <v>1891</v>
      </c>
      <c r="E18" s="8">
        <f>SUM(E15:E17)</f>
        <v>3441</v>
      </c>
      <c r="F18" s="8">
        <f>SUM(F15:F17)</f>
        <v>1891</v>
      </c>
      <c r="G18" s="8">
        <f>SUM(G15:G17)</f>
        <v>3441</v>
      </c>
    </row>
    <row r="19" spans="2:7" ht="12.75">
      <c r="B19" s="1" t="s">
        <v>55</v>
      </c>
      <c r="C19" s="28"/>
      <c r="D19" s="8">
        <v>18</v>
      </c>
      <c r="E19" s="8">
        <v>53</v>
      </c>
      <c r="F19" s="8">
        <v>18</v>
      </c>
      <c r="G19" s="8">
        <v>53</v>
      </c>
    </row>
    <row r="20" spans="2:7" ht="12.75">
      <c r="B20" s="1" t="s">
        <v>56</v>
      </c>
      <c r="C20" s="28"/>
      <c r="D20" s="8">
        <v>-2177</v>
      </c>
      <c r="E20" s="8">
        <v>-2881</v>
      </c>
      <c r="F20" s="8">
        <v>-2177</v>
      </c>
      <c r="G20" s="8">
        <v>-2881</v>
      </c>
    </row>
    <row r="21" spans="3:7" ht="12.75">
      <c r="C21" s="28"/>
      <c r="D21" s="13"/>
      <c r="E21" s="13"/>
      <c r="F21" s="13"/>
      <c r="G21" s="13"/>
    </row>
    <row r="22" spans="2:7" ht="12.75">
      <c r="B22" s="3" t="s">
        <v>127</v>
      </c>
      <c r="C22" s="29">
        <v>8</v>
      </c>
      <c r="D22" s="8">
        <f>SUM(D18:D21)</f>
        <v>-268</v>
      </c>
      <c r="E22" s="8">
        <f>SUM(E18:E21)</f>
        <v>613</v>
      </c>
      <c r="F22" s="8">
        <f>SUM(F18:F21)</f>
        <v>-268</v>
      </c>
      <c r="G22" s="8">
        <f>SUM(G18:G21)</f>
        <v>613</v>
      </c>
    </row>
    <row r="23" spans="2:7" ht="12.75">
      <c r="B23" s="1" t="s">
        <v>57</v>
      </c>
      <c r="C23" s="28"/>
      <c r="D23" s="8">
        <v>-194</v>
      </c>
      <c r="E23" s="8">
        <v>-200</v>
      </c>
      <c r="F23" s="8">
        <v>-194</v>
      </c>
      <c r="G23" s="8">
        <v>-200</v>
      </c>
    </row>
    <row r="24" spans="3:7" ht="12.75">
      <c r="C24" s="28"/>
      <c r="D24" s="13"/>
      <c r="E24" s="13"/>
      <c r="F24" s="13"/>
      <c r="G24" s="13"/>
    </row>
    <row r="25" spans="2:7" ht="12.75">
      <c r="B25" s="3" t="s">
        <v>126</v>
      </c>
      <c r="C25" s="27"/>
      <c r="D25" s="8">
        <f>SUM(D22:D24)</f>
        <v>-462</v>
      </c>
      <c r="E25" s="8">
        <f>SUM(E22:E24)</f>
        <v>413</v>
      </c>
      <c r="F25" s="8">
        <f>SUM(F22:F24)</f>
        <v>-462</v>
      </c>
      <c r="G25" s="8">
        <f>SUM(G22:G24)</f>
        <v>413</v>
      </c>
    </row>
    <row r="26" spans="2:7" ht="12.75">
      <c r="B26" s="1" t="s">
        <v>58</v>
      </c>
      <c r="C26" s="29">
        <v>18</v>
      </c>
      <c r="D26" s="8">
        <v>327</v>
      </c>
      <c r="E26" s="8">
        <v>-403</v>
      </c>
      <c r="F26" s="8">
        <v>327</v>
      </c>
      <c r="G26" s="8">
        <v>-403</v>
      </c>
    </row>
    <row r="27" spans="3:7" ht="12.75">
      <c r="C27" s="28"/>
      <c r="D27" s="13"/>
      <c r="E27" s="13"/>
      <c r="F27" s="13"/>
      <c r="G27" s="13"/>
    </row>
    <row r="28" spans="2:7" ht="12.75">
      <c r="B28" s="3" t="s">
        <v>128</v>
      </c>
      <c r="C28" s="27"/>
      <c r="D28" s="8">
        <f>SUM(D25:D27)</f>
        <v>-135</v>
      </c>
      <c r="E28" s="8">
        <f>SUM(E25:E27)</f>
        <v>10</v>
      </c>
      <c r="F28" s="8">
        <f>SUM(F25:F27)</f>
        <v>-135</v>
      </c>
      <c r="G28" s="8">
        <f>SUM(G25:G27)</f>
        <v>10</v>
      </c>
    </row>
    <row r="29" spans="2:7" ht="12.75">
      <c r="B29" s="1" t="s">
        <v>59</v>
      </c>
      <c r="C29" s="28"/>
      <c r="D29" s="8">
        <v>0</v>
      </c>
      <c r="E29" s="8">
        <v>0</v>
      </c>
      <c r="F29" s="8">
        <v>0</v>
      </c>
      <c r="G29" s="8">
        <v>0</v>
      </c>
    </row>
    <row r="30" spans="3:7" ht="12.75">
      <c r="C30" s="28"/>
      <c r="D30" s="13"/>
      <c r="E30" s="13"/>
      <c r="F30" s="13"/>
      <c r="G30" s="13"/>
    </row>
    <row r="31" spans="2:8" ht="12.75">
      <c r="B31" s="3" t="s">
        <v>129</v>
      </c>
      <c r="C31" s="27"/>
      <c r="D31" s="8">
        <f>SUM(D28:D30)</f>
        <v>-135</v>
      </c>
      <c r="E31" s="8">
        <f>SUM(E28:E30)</f>
        <v>10</v>
      </c>
      <c r="F31" s="8">
        <f>SUM(F28:F30)</f>
        <v>-135</v>
      </c>
      <c r="G31" s="8">
        <f>SUM(G28:G30)</f>
        <v>10</v>
      </c>
      <c r="H31" s="8"/>
    </row>
    <row r="32" spans="3:7" ht="12.75">
      <c r="C32" s="28"/>
      <c r="D32" s="8"/>
      <c r="E32" s="8"/>
      <c r="F32" s="8"/>
      <c r="G32" s="8"/>
    </row>
    <row r="33" spans="2:7" ht="12.75">
      <c r="B33" s="1" t="s">
        <v>61</v>
      </c>
      <c r="C33" s="29">
        <v>27</v>
      </c>
      <c r="D33" s="18">
        <f>+D31/60000*100</f>
        <v>-0.22499999999999998</v>
      </c>
      <c r="E33" s="18">
        <f>+E31/60000*100</f>
        <v>0.016666666666666666</v>
      </c>
      <c r="F33" s="18">
        <f>+F31/60000*100</f>
        <v>-0.22499999999999998</v>
      </c>
      <c r="G33" s="18">
        <f>+G31/60000*100</f>
        <v>0.016666666666666666</v>
      </c>
    </row>
    <row r="34" spans="3:7" ht="12.75">
      <c r="C34" s="28"/>
      <c r="D34" s="8"/>
      <c r="E34" s="8"/>
      <c r="F34" s="8"/>
      <c r="G34" s="8"/>
    </row>
    <row r="35" spans="2:7" ht="12.75">
      <c r="B35" s="1" t="s">
        <v>62</v>
      </c>
      <c r="C35" s="28"/>
      <c r="D35" s="8">
        <v>0</v>
      </c>
      <c r="E35" s="8">
        <v>0</v>
      </c>
      <c r="F35" s="8">
        <v>0</v>
      </c>
      <c r="G35" s="8">
        <v>0</v>
      </c>
    </row>
    <row r="36" ht="12.75">
      <c r="C36" s="28"/>
    </row>
    <row r="37" ht="12.75">
      <c r="C37" s="28"/>
    </row>
    <row r="38" spans="2:3" ht="12.75">
      <c r="B38" s="3" t="s">
        <v>63</v>
      </c>
      <c r="C38" s="27"/>
    </row>
    <row r="39" spans="2:3" ht="12.75">
      <c r="B39" s="3" t="s">
        <v>110</v>
      </c>
      <c r="C39" s="27"/>
    </row>
    <row r="40" ht="12.75">
      <c r="C40" s="28"/>
    </row>
    <row r="41" ht="12.75">
      <c r="C41" s="28"/>
    </row>
    <row r="42" ht="12.75">
      <c r="C42" s="28"/>
    </row>
    <row r="43" ht="12.75">
      <c r="C43" s="28"/>
    </row>
    <row r="44" ht="12.75">
      <c r="C44" s="28"/>
    </row>
    <row r="45" ht="12.75">
      <c r="C45" s="28"/>
    </row>
    <row r="46" ht="12.75">
      <c r="C46" s="28"/>
    </row>
    <row r="47" ht="12.75">
      <c r="C47" s="28"/>
    </row>
    <row r="48" ht="12.75">
      <c r="C48" s="28"/>
    </row>
    <row r="49" ht="12.75">
      <c r="C49" s="28"/>
    </row>
    <row r="50" ht="12.75">
      <c r="C50" s="28"/>
    </row>
    <row r="51" ht="12.75">
      <c r="C51" s="28"/>
    </row>
    <row r="52" ht="12.75">
      <c r="C52" s="28"/>
    </row>
    <row r="53" ht="12.75">
      <c r="C53" s="28"/>
    </row>
    <row r="54" ht="12.75">
      <c r="C54" s="28"/>
    </row>
    <row r="55" ht="12.75">
      <c r="C55" s="28"/>
    </row>
    <row r="56" ht="12.75">
      <c r="C56" s="28"/>
    </row>
    <row r="57" ht="12.75">
      <c r="C57" s="28"/>
    </row>
    <row r="58" ht="12.75">
      <c r="C58" s="28"/>
    </row>
    <row r="59" ht="12.75">
      <c r="C59" s="28"/>
    </row>
    <row r="60" ht="12.75">
      <c r="C60" s="28"/>
    </row>
    <row r="61" ht="12.75">
      <c r="C61" s="28"/>
    </row>
    <row r="62" ht="12.75">
      <c r="C62" s="28"/>
    </row>
    <row r="63" ht="12.75">
      <c r="C63" s="28"/>
    </row>
    <row r="64" ht="12.75">
      <c r="C64" s="28"/>
    </row>
    <row r="65" ht="12.75">
      <c r="C65" s="28"/>
    </row>
    <row r="66" ht="12.75">
      <c r="C66" s="28"/>
    </row>
    <row r="67" ht="12.75">
      <c r="C67" s="28"/>
    </row>
    <row r="68" ht="12.75">
      <c r="C68" s="28"/>
    </row>
    <row r="69" ht="12.75">
      <c r="C69" s="28"/>
    </row>
    <row r="70" ht="12.75">
      <c r="C70" s="28"/>
    </row>
    <row r="71" ht="12.75">
      <c r="C71" s="28"/>
    </row>
    <row r="72" ht="12.75">
      <c r="C72" s="28"/>
    </row>
    <row r="73" ht="12.75">
      <c r="C73" s="28"/>
    </row>
    <row r="74" ht="12.75">
      <c r="C74" s="28"/>
    </row>
    <row r="75" ht="12.75">
      <c r="C75" s="28"/>
    </row>
    <row r="76" ht="12.75">
      <c r="C76" s="28"/>
    </row>
    <row r="77" ht="12.75">
      <c r="C77" s="28"/>
    </row>
    <row r="78" ht="12.75">
      <c r="C78" s="28"/>
    </row>
    <row r="79" ht="12.75">
      <c r="C79" s="28"/>
    </row>
    <row r="80" ht="12.75">
      <c r="C80" s="28"/>
    </row>
    <row r="81" ht="12.75">
      <c r="C81" s="28"/>
    </row>
    <row r="82" ht="12.75">
      <c r="C82" s="28"/>
    </row>
    <row r="83" ht="12.75">
      <c r="C83" s="28"/>
    </row>
    <row r="84" ht="12.75">
      <c r="C84" s="28"/>
    </row>
    <row r="85" ht="12.75">
      <c r="C85" s="28"/>
    </row>
    <row r="86" ht="12.75">
      <c r="C86" s="28"/>
    </row>
    <row r="87" ht="12.75">
      <c r="C87" s="28"/>
    </row>
    <row r="88" ht="12.75">
      <c r="C88" s="28"/>
    </row>
    <row r="89" ht="12.75">
      <c r="C89" s="28"/>
    </row>
    <row r="90" ht="12.75">
      <c r="C90" s="28"/>
    </row>
    <row r="91" ht="12.75">
      <c r="C91" s="28"/>
    </row>
    <row r="92" ht="12.75">
      <c r="C92" s="28"/>
    </row>
    <row r="93" ht="12.75">
      <c r="C93" s="28"/>
    </row>
    <row r="94" ht="12.75">
      <c r="C94" s="28"/>
    </row>
    <row r="95" ht="12.75">
      <c r="C95" s="28"/>
    </row>
    <row r="96" ht="12.75">
      <c r="C96" s="28"/>
    </row>
    <row r="97" ht="12.75">
      <c r="C97" s="28"/>
    </row>
    <row r="98" ht="12.75">
      <c r="C98" s="28"/>
    </row>
    <row r="99" ht="12.75">
      <c r="C99" s="28"/>
    </row>
    <row r="100" ht="12.75">
      <c r="C100" s="28"/>
    </row>
    <row r="101" ht="12.75">
      <c r="C101" s="28"/>
    </row>
    <row r="102" ht="12.75">
      <c r="C102" s="28"/>
    </row>
    <row r="103" ht="12.75">
      <c r="C103" s="28"/>
    </row>
    <row r="104" ht="12.75">
      <c r="C104" s="28"/>
    </row>
    <row r="105" ht="12.75">
      <c r="C105" s="28"/>
    </row>
    <row r="106" ht="12.75">
      <c r="C106" s="28"/>
    </row>
    <row r="107" ht="12.75">
      <c r="C107" s="28"/>
    </row>
    <row r="108" ht="12.75">
      <c r="C108" s="28"/>
    </row>
    <row r="109" ht="12.75">
      <c r="C109" s="28"/>
    </row>
    <row r="110" ht="12.75">
      <c r="C110" s="28"/>
    </row>
    <row r="111" ht="12.75">
      <c r="C111" s="28"/>
    </row>
    <row r="112" ht="12.75">
      <c r="C112" s="28"/>
    </row>
    <row r="113" ht="12.75">
      <c r="C113" s="28"/>
    </row>
    <row r="114" ht="12.75">
      <c r="C114" s="28"/>
    </row>
    <row r="115" ht="12.75">
      <c r="C115" s="28"/>
    </row>
    <row r="116" ht="12.75">
      <c r="C116" s="28"/>
    </row>
    <row r="117" ht="12.75">
      <c r="C117" s="28"/>
    </row>
    <row r="118" ht="12.75">
      <c r="C118" s="28"/>
    </row>
    <row r="119" ht="12.75">
      <c r="C119" s="28"/>
    </row>
    <row r="120" ht="12.75">
      <c r="C120" s="28"/>
    </row>
    <row r="121" ht="12.75">
      <c r="C121" s="28"/>
    </row>
    <row r="122" ht="12.75">
      <c r="C122" s="28"/>
    </row>
    <row r="123" ht="12.75">
      <c r="C123" s="28"/>
    </row>
    <row r="124" ht="12.75">
      <c r="C124" s="28"/>
    </row>
    <row r="125" ht="12.75">
      <c r="C125" s="28"/>
    </row>
    <row r="126" ht="12.75">
      <c r="C126" s="28"/>
    </row>
    <row r="127" ht="12.75">
      <c r="C127" s="28"/>
    </row>
    <row r="128" ht="12.75">
      <c r="C128" s="28"/>
    </row>
    <row r="129" ht="12.75">
      <c r="C129" s="28"/>
    </row>
    <row r="130" ht="12.75">
      <c r="C130" s="28"/>
    </row>
    <row r="131" ht="12.75">
      <c r="C131" s="28"/>
    </row>
    <row r="132" ht="12.75">
      <c r="C132" s="28"/>
    </row>
    <row r="133" ht="12.75">
      <c r="C133" s="28"/>
    </row>
    <row r="134" ht="12.75">
      <c r="C134" s="28"/>
    </row>
    <row r="135" ht="12.75">
      <c r="C135" s="28"/>
    </row>
    <row r="136" ht="12.75">
      <c r="C136" s="28"/>
    </row>
    <row r="137" ht="12.75">
      <c r="C137" s="28"/>
    </row>
    <row r="138" ht="12.75">
      <c r="C138" s="28"/>
    </row>
    <row r="139" ht="12.75">
      <c r="C139" s="28"/>
    </row>
    <row r="140" ht="12.75">
      <c r="C140" s="28"/>
    </row>
    <row r="141" ht="12.75">
      <c r="C141" s="28"/>
    </row>
    <row r="142" ht="12.75">
      <c r="C142" s="28"/>
    </row>
    <row r="143" ht="12.75">
      <c r="C143" s="28"/>
    </row>
    <row r="144" ht="12.75">
      <c r="C144" s="28"/>
    </row>
    <row r="145" ht="12.75">
      <c r="C145" s="28"/>
    </row>
    <row r="146" ht="12.75">
      <c r="C146" s="28"/>
    </row>
    <row r="147" ht="12.75">
      <c r="C147" s="28"/>
    </row>
    <row r="148" ht="12.75">
      <c r="C148" s="28"/>
    </row>
    <row r="149" ht="12.75">
      <c r="C149" s="28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  <row r="169" ht="12.75">
      <c r="C169" s="28"/>
    </row>
    <row r="170" ht="12.75">
      <c r="C170" s="28"/>
    </row>
    <row r="171" ht="12.75">
      <c r="C171" s="28"/>
    </row>
    <row r="172" ht="12.75">
      <c r="C172" s="28"/>
    </row>
    <row r="173" ht="12.75">
      <c r="C173" s="28"/>
    </row>
    <row r="174" ht="12.75">
      <c r="C174" s="28"/>
    </row>
    <row r="175" ht="12.75">
      <c r="C175" s="28"/>
    </row>
    <row r="176" ht="12.75">
      <c r="C176" s="28"/>
    </row>
    <row r="177" ht="12.75">
      <c r="C177" s="28"/>
    </row>
    <row r="178" ht="12.75">
      <c r="C178" s="28"/>
    </row>
    <row r="179" ht="12.75">
      <c r="C179" s="28"/>
    </row>
    <row r="180" ht="12.75">
      <c r="C180" s="28"/>
    </row>
    <row r="181" ht="12.75">
      <c r="C181" s="28"/>
    </row>
    <row r="182" ht="12.75">
      <c r="C182" s="28"/>
    </row>
    <row r="183" ht="12.75">
      <c r="C183" s="28"/>
    </row>
    <row r="184" ht="12.75">
      <c r="C184" s="28"/>
    </row>
    <row r="185" ht="12.75">
      <c r="C185" s="28"/>
    </row>
    <row r="186" ht="12.75">
      <c r="C186" s="28"/>
    </row>
    <row r="187" ht="12.75">
      <c r="C187" s="28"/>
    </row>
    <row r="188" ht="12.75">
      <c r="C188" s="28"/>
    </row>
    <row r="189" ht="12.75">
      <c r="C189" s="28"/>
    </row>
    <row r="190" ht="12.75">
      <c r="C190" s="28"/>
    </row>
    <row r="191" ht="12.75">
      <c r="C191" s="28"/>
    </row>
    <row r="192" ht="12.75">
      <c r="C192" s="28"/>
    </row>
    <row r="193" ht="12.75">
      <c r="C193" s="28"/>
    </row>
    <row r="194" ht="12.75">
      <c r="C194" s="28"/>
    </row>
    <row r="195" ht="12.75">
      <c r="C195" s="28"/>
    </row>
    <row r="196" ht="12.75">
      <c r="C196" s="28"/>
    </row>
    <row r="197" ht="12.75">
      <c r="C197" s="28"/>
    </row>
    <row r="198" ht="12.75">
      <c r="C198" s="28"/>
    </row>
    <row r="199" ht="12.75">
      <c r="C199" s="28"/>
    </row>
    <row r="200" ht="12.75">
      <c r="C200" s="28"/>
    </row>
    <row r="201" ht="12.75">
      <c r="C201" s="28"/>
    </row>
    <row r="202" ht="12.75">
      <c r="C202" s="28"/>
    </row>
    <row r="203" ht="12.75">
      <c r="C203" s="28"/>
    </row>
    <row r="204" ht="12.75">
      <c r="C204" s="28"/>
    </row>
    <row r="205" ht="12.75">
      <c r="C205" s="28"/>
    </row>
    <row r="206" ht="12.75">
      <c r="C206" s="28"/>
    </row>
    <row r="207" ht="12.75">
      <c r="C207" s="28"/>
    </row>
    <row r="208" ht="12.75">
      <c r="C208" s="28"/>
    </row>
    <row r="209" ht="12.75">
      <c r="C209" s="28"/>
    </row>
    <row r="210" ht="12.75">
      <c r="C210" s="28"/>
    </row>
    <row r="211" ht="12.75">
      <c r="C211" s="28"/>
    </row>
    <row r="212" ht="12.75">
      <c r="C212" s="28"/>
    </row>
    <row r="213" ht="12.75">
      <c r="C213" s="28"/>
    </row>
    <row r="214" ht="12.75">
      <c r="C214" s="28"/>
    </row>
    <row r="215" ht="12.75">
      <c r="C215" s="28"/>
    </row>
    <row r="216" ht="12.75">
      <c r="C216" s="28"/>
    </row>
    <row r="217" ht="12.75">
      <c r="C217" s="28"/>
    </row>
    <row r="218" ht="12.75">
      <c r="C218" s="28"/>
    </row>
    <row r="219" ht="12.75">
      <c r="C219" s="28"/>
    </row>
    <row r="220" ht="12.75">
      <c r="C220" s="28"/>
    </row>
    <row r="221" ht="12.75">
      <c r="C221" s="28"/>
    </row>
    <row r="222" ht="12.75">
      <c r="C222" s="28"/>
    </row>
    <row r="223" ht="12.75">
      <c r="C223" s="28"/>
    </row>
    <row r="224" ht="12.75">
      <c r="C224" s="28"/>
    </row>
    <row r="225" ht="12.75">
      <c r="C225" s="28"/>
    </row>
    <row r="226" ht="12.75">
      <c r="C226" s="28"/>
    </row>
    <row r="227" ht="12.75">
      <c r="C227" s="28"/>
    </row>
    <row r="228" ht="12.75">
      <c r="C228" s="28"/>
    </row>
    <row r="229" ht="12.75">
      <c r="C229" s="28"/>
    </row>
    <row r="230" ht="12.75">
      <c r="C230" s="28"/>
    </row>
    <row r="231" ht="12.75">
      <c r="C231" s="28"/>
    </row>
    <row r="232" ht="12.75">
      <c r="C232" s="28"/>
    </row>
    <row r="233" ht="12.75">
      <c r="C233" s="28"/>
    </row>
    <row r="234" ht="12.75">
      <c r="C234" s="28"/>
    </row>
    <row r="235" ht="12.75">
      <c r="C235" s="28"/>
    </row>
    <row r="236" ht="12.75">
      <c r="C236" s="28"/>
    </row>
    <row r="237" ht="12.75">
      <c r="C237" s="28"/>
    </row>
    <row r="238" ht="12.75">
      <c r="C238" s="28"/>
    </row>
    <row r="239" ht="12.75">
      <c r="C239" s="28"/>
    </row>
    <row r="240" ht="12.75">
      <c r="C240" s="28"/>
    </row>
    <row r="241" ht="12.75">
      <c r="C241" s="28"/>
    </row>
    <row r="242" ht="12.75">
      <c r="C242" s="28"/>
    </row>
    <row r="243" ht="12.75">
      <c r="C243" s="28"/>
    </row>
    <row r="244" ht="12.75">
      <c r="C244" s="28"/>
    </row>
    <row r="245" ht="12.75">
      <c r="C245" s="28"/>
    </row>
    <row r="246" ht="12.75">
      <c r="C246" s="28"/>
    </row>
    <row r="247" ht="12.75">
      <c r="C247" s="28"/>
    </row>
    <row r="248" ht="12.75">
      <c r="C248" s="28"/>
    </row>
    <row r="249" ht="12.75">
      <c r="C249" s="28"/>
    </row>
    <row r="250" ht="12.75">
      <c r="C250" s="28"/>
    </row>
    <row r="251" ht="12.75">
      <c r="C251" s="28"/>
    </row>
    <row r="252" ht="12.75">
      <c r="C252" s="28"/>
    </row>
    <row r="253" ht="12.75">
      <c r="C253" s="28"/>
    </row>
    <row r="254" ht="12.75">
      <c r="C254" s="28"/>
    </row>
    <row r="255" ht="12.75">
      <c r="C255" s="28"/>
    </row>
    <row r="256" ht="12.75">
      <c r="C256" s="28"/>
    </row>
    <row r="257" ht="12.75">
      <c r="C257" s="28"/>
    </row>
    <row r="258" ht="12.75">
      <c r="C258" s="28"/>
    </row>
    <row r="259" ht="12.75">
      <c r="C259" s="28"/>
    </row>
    <row r="260" ht="12.75">
      <c r="C260" s="28"/>
    </row>
    <row r="261" ht="12.75">
      <c r="C261" s="28"/>
    </row>
    <row r="262" ht="12.75">
      <c r="C262" s="28"/>
    </row>
    <row r="263" ht="12.75">
      <c r="C263" s="28"/>
    </row>
    <row r="264" ht="12.75">
      <c r="C264" s="28"/>
    </row>
    <row r="265" ht="12.75">
      <c r="C265" s="28"/>
    </row>
    <row r="266" ht="12.75">
      <c r="C266" s="28"/>
    </row>
    <row r="267" ht="12.75">
      <c r="C267" s="28"/>
    </row>
    <row r="268" ht="12.75">
      <c r="C268" s="28"/>
    </row>
    <row r="269" ht="12.75">
      <c r="C269" s="28"/>
    </row>
    <row r="270" ht="12.75">
      <c r="C270" s="28"/>
    </row>
    <row r="271" ht="12.75">
      <c r="C271" s="28"/>
    </row>
    <row r="272" ht="12.75">
      <c r="C272" s="28"/>
    </row>
    <row r="273" ht="12.75">
      <c r="C273" s="28"/>
    </row>
    <row r="274" ht="12.75">
      <c r="C274" s="28"/>
    </row>
    <row r="275" ht="12.75">
      <c r="C275" s="28"/>
    </row>
    <row r="276" ht="12.75">
      <c r="C276" s="28"/>
    </row>
    <row r="277" ht="12.75">
      <c r="C277" s="28"/>
    </row>
    <row r="278" ht="12.75">
      <c r="C278" s="28"/>
    </row>
    <row r="279" ht="12.75">
      <c r="C279" s="28"/>
    </row>
    <row r="280" ht="12.75">
      <c r="C280" s="28"/>
    </row>
    <row r="281" ht="12.75">
      <c r="C281" s="28"/>
    </row>
    <row r="282" ht="12.75">
      <c r="C282" s="28"/>
    </row>
    <row r="283" ht="12.75">
      <c r="C283" s="28"/>
    </row>
    <row r="284" ht="12.75">
      <c r="C284" s="28"/>
    </row>
    <row r="285" ht="12.75">
      <c r="C285" s="28"/>
    </row>
    <row r="286" ht="12.75">
      <c r="C286" s="28"/>
    </row>
    <row r="287" ht="12.75">
      <c r="C287" s="28"/>
    </row>
    <row r="288" ht="12.75">
      <c r="C288" s="28"/>
    </row>
    <row r="289" ht="12.75">
      <c r="C289" s="28"/>
    </row>
    <row r="290" ht="12.75">
      <c r="C290" s="28"/>
    </row>
    <row r="291" ht="12.75">
      <c r="C291" s="28"/>
    </row>
    <row r="292" ht="12.75">
      <c r="C292" s="28"/>
    </row>
    <row r="293" ht="12.75">
      <c r="C293" s="28"/>
    </row>
    <row r="294" ht="12.75">
      <c r="C294" s="28"/>
    </row>
    <row r="295" ht="12.75">
      <c r="C295" s="28"/>
    </row>
    <row r="296" ht="12.75">
      <c r="C296" s="28"/>
    </row>
    <row r="297" ht="12.75">
      <c r="C297" s="28"/>
    </row>
    <row r="298" ht="12.75">
      <c r="C298" s="28"/>
    </row>
    <row r="299" ht="12.75">
      <c r="C299" s="28"/>
    </row>
    <row r="300" ht="12.75">
      <c r="C300" s="28"/>
    </row>
    <row r="301" ht="12.75">
      <c r="C301" s="28"/>
    </row>
    <row r="302" ht="12.75">
      <c r="C302" s="28"/>
    </row>
    <row r="303" ht="12.75">
      <c r="C303" s="28"/>
    </row>
    <row r="304" ht="12.75">
      <c r="C304" s="28"/>
    </row>
    <row r="305" ht="12.75">
      <c r="C305" s="28"/>
    </row>
    <row r="306" ht="12.75">
      <c r="C306" s="28"/>
    </row>
    <row r="307" ht="12.75">
      <c r="C307" s="28"/>
    </row>
    <row r="308" ht="12.75">
      <c r="C308" s="28"/>
    </row>
    <row r="309" ht="12.75">
      <c r="C309" s="28"/>
    </row>
    <row r="310" ht="12.75">
      <c r="C310" s="28"/>
    </row>
    <row r="311" ht="12.75">
      <c r="C311" s="28"/>
    </row>
    <row r="312" ht="12.75">
      <c r="C312" s="28"/>
    </row>
    <row r="313" ht="12.75">
      <c r="C313" s="28"/>
    </row>
    <row r="314" ht="12.75">
      <c r="C314" s="28"/>
    </row>
    <row r="315" ht="12.75">
      <c r="C315" s="28"/>
    </row>
    <row r="316" ht="12.75">
      <c r="C316" s="28"/>
    </row>
    <row r="317" ht="12.75">
      <c r="C317" s="28"/>
    </row>
    <row r="318" ht="12.75">
      <c r="C318" s="28"/>
    </row>
    <row r="319" ht="12.75">
      <c r="C319" s="28"/>
    </row>
    <row r="320" ht="12.75">
      <c r="C320" s="28"/>
    </row>
    <row r="321" ht="12.75">
      <c r="C321" s="28"/>
    </row>
    <row r="322" ht="12.75">
      <c r="C322" s="28"/>
    </row>
    <row r="323" ht="12.75">
      <c r="C323" s="28"/>
    </row>
    <row r="324" ht="12.75">
      <c r="C324" s="28"/>
    </row>
    <row r="325" ht="12.75">
      <c r="C325" s="28"/>
    </row>
    <row r="326" ht="12.75">
      <c r="C326" s="28"/>
    </row>
    <row r="327" ht="12.75">
      <c r="C327" s="28"/>
    </row>
    <row r="328" ht="12.75">
      <c r="C328" s="28"/>
    </row>
    <row r="329" ht="12.75">
      <c r="C329" s="28"/>
    </row>
    <row r="330" ht="12.75">
      <c r="C330" s="28"/>
    </row>
    <row r="331" ht="12.75">
      <c r="C331" s="28"/>
    </row>
    <row r="332" ht="12.75">
      <c r="C332" s="28"/>
    </row>
    <row r="333" ht="12.75">
      <c r="C333" s="28"/>
    </row>
    <row r="334" ht="12.75">
      <c r="C334" s="28"/>
    </row>
    <row r="335" ht="12.75">
      <c r="C335" s="28"/>
    </row>
    <row r="336" ht="12.75">
      <c r="C336" s="28"/>
    </row>
    <row r="337" ht="12.75">
      <c r="C337" s="28"/>
    </row>
    <row r="338" ht="12.75">
      <c r="C338" s="28"/>
    </row>
    <row r="339" ht="12.75">
      <c r="C339" s="28"/>
    </row>
    <row r="340" ht="12.75">
      <c r="C340" s="28"/>
    </row>
    <row r="341" ht="12.75">
      <c r="C341" s="28"/>
    </row>
    <row r="342" ht="12.75">
      <c r="C342" s="28"/>
    </row>
    <row r="343" ht="12.75">
      <c r="C343" s="28"/>
    </row>
    <row r="344" ht="12.75">
      <c r="C344" s="28"/>
    </row>
    <row r="345" ht="12.75">
      <c r="C345" s="28"/>
    </row>
    <row r="346" ht="12.75">
      <c r="C346" s="28"/>
    </row>
    <row r="347" ht="12.75">
      <c r="C347" s="28"/>
    </row>
    <row r="348" ht="12.75">
      <c r="C348" s="28"/>
    </row>
    <row r="349" ht="12.75">
      <c r="C349" s="28"/>
    </row>
    <row r="350" ht="12.75">
      <c r="C350" s="28"/>
    </row>
    <row r="351" ht="12.75">
      <c r="C351" s="28"/>
    </row>
    <row r="352" ht="12.75">
      <c r="C352" s="28"/>
    </row>
    <row r="353" ht="12.75">
      <c r="C353" s="28"/>
    </row>
    <row r="354" ht="12.75">
      <c r="C354" s="28"/>
    </row>
    <row r="355" ht="12.75">
      <c r="C355" s="28"/>
    </row>
    <row r="356" ht="12.75">
      <c r="C356" s="28"/>
    </row>
    <row r="357" ht="12.75">
      <c r="C357" s="28"/>
    </row>
    <row r="358" ht="12.75">
      <c r="C358" s="28"/>
    </row>
    <row r="359" ht="12.75">
      <c r="C359" s="28"/>
    </row>
    <row r="360" ht="12.75">
      <c r="C360" s="28"/>
    </row>
    <row r="361" ht="12.75">
      <c r="C361" s="28"/>
    </row>
    <row r="362" ht="12.75">
      <c r="C362" s="28"/>
    </row>
    <row r="363" ht="12.75">
      <c r="C363" s="28"/>
    </row>
    <row r="364" ht="12.75">
      <c r="C364" s="28"/>
    </row>
    <row r="365" ht="12.75">
      <c r="C365" s="28"/>
    </row>
    <row r="366" ht="12.75">
      <c r="C366" s="28"/>
    </row>
    <row r="367" ht="12.75">
      <c r="C367" s="28"/>
    </row>
    <row r="368" ht="12.75">
      <c r="C368" s="28"/>
    </row>
    <row r="369" ht="12.75">
      <c r="C369" s="28"/>
    </row>
    <row r="370" ht="12.75">
      <c r="C370" s="28"/>
    </row>
    <row r="371" ht="12.75">
      <c r="C371" s="28"/>
    </row>
    <row r="372" ht="12.75">
      <c r="C372" s="28"/>
    </row>
    <row r="373" ht="12.75">
      <c r="C373" s="28"/>
    </row>
    <row r="374" ht="12.75">
      <c r="C374" s="28"/>
    </row>
    <row r="375" ht="12.75">
      <c r="C375" s="28"/>
    </row>
    <row r="376" ht="12.75">
      <c r="C376" s="28"/>
    </row>
    <row r="377" ht="12.75">
      <c r="C377" s="28"/>
    </row>
    <row r="378" ht="12.75">
      <c r="C378" s="28"/>
    </row>
    <row r="379" ht="12.75">
      <c r="C379" s="28"/>
    </row>
    <row r="380" ht="12.75">
      <c r="C380" s="28"/>
    </row>
    <row r="381" ht="12.75">
      <c r="C381" s="28"/>
    </row>
    <row r="382" ht="12.75">
      <c r="C382" s="28"/>
    </row>
    <row r="383" ht="12.75">
      <c r="C383" s="28"/>
    </row>
    <row r="384" ht="12.75">
      <c r="C384" s="28"/>
    </row>
    <row r="385" ht="12.75">
      <c r="C385" s="28"/>
    </row>
    <row r="386" ht="12.75">
      <c r="C386" s="28"/>
    </row>
    <row r="387" ht="12.75">
      <c r="C387" s="28"/>
    </row>
    <row r="388" ht="12.75">
      <c r="C388" s="28"/>
    </row>
    <row r="389" ht="12.75">
      <c r="C389" s="28"/>
    </row>
    <row r="390" ht="12.75">
      <c r="C390" s="28"/>
    </row>
    <row r="391" ht="12.75">
      <c r="C391" s="28"/>
    </row>
    <row r="392" ht="12.75">
      <c r="C392" s="28"/>
    </row>
    <row r="393" ht="12.75">
      <c r="C393" s="28"/>
    </row>
    <row r="394" ht="12.75">
      <c r="C394" s="28"/>
    </row>
    <row r="395" ht="12.75">
      <c r="C395" s="28"/>
    </row>
    <row r="396" ht="12.75">
      <c r="C396" s="28"/>
    </row>
    <row r="397" ht="12.75">
      <c r="C397" s="28"/>
    </row>
    <row r="398" ht="12.75">
      <c r="C398" s="28"/>
    </row>
    <row r="399" ht="12.75">
      <c r="C399" s="28"/>
    </row>
    <row r="400" ht="12.75">
      <c r="C400" s="28"/>
    </row>
    <row r="401" ht="12.75">
      <c r="C401" s="28"/>
    </row>
    <row r="402" ht="12.75">
      <c r="C402" s="28"/>
    </row>
    <row r="403" ht="12.75">
      <c r="C403" s="28"/>
    </row>
    <row r="404" ht="12.75">
      <c r="C404" s="28"/>
    </row>
    <row r="405" ht="12.75">
      <c r="C405" s="28"/>
    </row>
    <row r="406" ht="12.75">
      <c r="C406" s="28"/>
    </row>
    <row r="407" ht="12.75">
      <c r="C407" s="28"/>
    </row>
    <row r="408" ht="12.75">
      <c r="C408" s="28"/>
    </row>
    <row r="409" ht="12.75">
      <c r="C409" s="28"/>
    </row>
    <row r="410" ht="12.75">
      <c r="C410" s="28"/>
    </row>
    <row r="411" ht="12.75">
      <c r="C411" s="28"/>
    </row>
    <row r="412" ht="12.75">
      <c r="C412" s="28"/>
    </row>
    <row r="413" ht="12.75">
      <c r="C413" s="28"/>
    </row>
    <row r="414" ht="12.75">
      <c r="C414" s="28"/>
    </row>
    <row r="415" ht="12.75">
      <c r="C415" s="28"/>
    </row>
    <row r="416" ht="12.75">
      <c r="C416" s="28"/>
    </row>
    <row r="417" ht="12.75">
      <c r="C417" s="28"/>
    </row>
    <row r="418" ht="12.75">
      <c r="C418" s="28"/>
    </row>
    <row r="419" ht="12.75">
      <c r="C419" s="28"/>
    </row>
    <row r="420" ht="12.75">
      <c r="C420" s="28"/>
    </row>
    <row r="421" ht="12.75">
      <c r="C421" s="28"/>
    </row>
    <row r="422" ht="12.75">
      <c r="C422" s="28"/>
    </row>
    <row r="423" ht="12.75">
      <c r="C423" s="28"/>
    </row>
    <row r="424" ht="12.75">
      <c r="C424" s="28"/>
    </row>
    <row r="425" ht="12.75">
      <c r="C425" s="28"/>
    </row>
    <row r="426" ht="12.75">
      <c r="C426" s="28"/>
    </row>
    <row r="427" ht="12.75">
      <c r="C427" s="28"/>
    </row>
    <row r="428" ht="12.75">
      <c r="C428" s="28"/>
    </row>
    <row r="429" ht="12.75">
      <c r="C429" s="28"/>
    </row>
    <row r="430" ht="12.75">
      <c r="C430" s="28"/>
    </row>
    <row r="431" ht="12.75">
      <c r="C431" s="28"/>
    </row>
    <row r="432" ht="12.75">
      <c r="C432" s="28"/>
    </row>
    <row r="433" ht="12.75">
      <c r="C433" s="28"/>
    </row>
    <row r="434" ht="12.75">
      <c r="C434" s="28"/>
    </row>
    <row r="435" ht="12.75">
      <c r="C435" s="28"/>
    </row>
    <row r="436" ht="12.75">
      <c r="C436" s="28"/>
    </row>
    <row r="437" ht="12.75">
      <c r="C437" s="28"/>
    </row>
    <row r="438" ht="12.75">
      <c r="C438" s="28"/>
    </row>
    <row r="439" ht="12.75">
      <c r="C439" s="28"/>
    </row>
    <row r="440" ht="12.75">
      <c r="C440" s="28"/>
    </row>
    <row r="441" ht="12.75">
      <c r="C441" s="28"/>
    </row>
    <row r="442" ht="12.75">
      <c r="C442" s="28"/>
    </row>
    <row r="443" ht="12.75">
      <c r="C443" s="28"/>
    </row>
    <row r="444" ht="12.75">
      <c r="C444" s="28"/>
    </row>
    <row r="445" ht="12.75">
      <c r="C445" s="28"/>
    </row>
    <row r="446" ht="12.75">
      <c r="C446" s="28"/>
    </row>
    <row r="447" ht="12.75">
      <c r="C447" s="28"/>
    </row>
    <row r="448" ht="12.75">
      <c r="C448" s="28"/>
    </row>
    <row r="449" ht="12.75">
      <c r="C449" s="28"/>
    </row>
    <row r="450" ht="12.75">
      <c r="C450" s="28"/>
    </row>
    <row r="451" ht="12.75">
      <c r="C451" s="28"/>
    </row>
    <row r="452" ht="12.75">
      <c r="C452" s="28"/>
    </row>
    <row r="453" ht="12.75">
      <c r="C453" s="28"/>
    </row>
    <row r="454" ht="12.75">
      <c r="C454" s="28"/>
    </row>
    <row r="455" ht="12.75">
      <c r="C455" s="28"/>
    </row>
  </sheetData>
  <printOptions/>
  <pageMargins left="0.29" right="0.26" top="1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workbookViewId="0" topLeftCell="A14">
      <selection activeCell="B39" sqref="B39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4" width="13.16015625" style="1" customWidth="1"/>
    <col min="5" max="5" width="12.83203125" style="1" customWidth="1"/>
    <col min="6" max="6" width="13.5" style="1" customWidth="1"/>
    <col min="7" max="7" width="14.83203125" style="1" customWidth="1"/>
    <col min="8" max="16384" width="9.33203125" style="1" customWidth="1"/>
  </cols>
  <sheetData>
    <row r="1" ht="15.75">
      <c r="B1" s="2" t="s">
        <v>0</v>
      </c>
    </row>
    <row r="3" ht="12.75">
      <c r="B3" s="3" t="s">
        <v>64</v>
      </c>
    </row>
    <row r="5" spans="3:6" ht="12.75">
      <c r="C5" s="7" t="s">
        <v>65</v>
      </c>
      <c r="D5" s="7" t="s">
        <v>65</v>
      </c>
      <c r="E5" s="7" t="s">
        <v>68</v>
      </c>
      <c r="F5" s="7"/>
    </row>
    <row r="6" spans="3:6" ht="12.75">
      <c r="C6" s="7" t="s">
        <v>66</v>
      </c>
      <c r="D6" s="7" t="s">
        <v>67</v>
      </c>
      <c r="E6" s="7" t="s">
        <v>69</v>
      </c>
      <c r="F6" s="7" t="s">
        <v>70</v>
      </c>
    </row>
    <row r="7" spans="3:6" ht="12.75">
      <c r="C7" s="7" t="s">
        <v>6</v>
      </c>
      <c r="D7" s="7" t="s">
        <v>6</v>
      </c>
      <c r="E7" s="7" t="s">
        <v>6</v>
      </c>
      <c r="F7" s="7" t="s">
        <v>6</v>
      </c>
    </row>
    <row r="8" ht="12.75">
      <c r="B8" s="1" t="s">
        <v>117</v>
      </c>
    </row>
    <row r="9" spans="2:6" ht="12.75">
      <c r="B9" s="19" t="s">
        <v>72</v>
      </c>
      <c r="C9" s="8">
        <v>60000</v>
      </c>
      <c r="D9" s="8">
        <v>1433</v>
      </c>
      <c r="E9" s="8">
        <v>18810</v>
      </c>
      <c r="F9" s="8">
        <f>SUM(C9:E9)</f>
        <v>80243</v>
      </c>
    </row>
    <row r="10" spans="3:6" ht="12.75">
      <c r="C10" s="8"/>
      <c r="D10" s="8"/>
      <c r="E10" s="8"/>
      <c r="F10" s="8"/>
    </row>
    <row r="11" spans="2:6" ht="12.75">
      <c r="B11" s="1" t="s">
        <v>123</v>
      </c>
      <c r="C11" s="8">
        <v>0</v>
      </c>
      <c r="D11" s="8">
        <v>0</v>
      </c>
      <c r="E11" s="8">
        <v>-135</v>
      </c>
      <c r="F11" s="8">
        <f>SUM(C11:E11)</f>
        <v>-135</v>
      </c>
    </row>
    <row r="12" spans="3:6" ht="12.75">
      <c r="C12" s="8"/>
      <c r="D12" s="8"/>
      <c r="E12" s="8"/>
      <c r="F12" s="8"/>
    </row>
    <row r="13" spans="2:6" ht="12.75">
      <c r="B13" s="1" t="s">
        <v>92</v>
      </c>
      <c r="C13" s="8">
        <v>0</v>
      </c>
      <c r="D13" s="8">
        <v>0</v>
      </c>
      <c r="E13" s="8">
        <v>0</v>
      </c>
      <c r="F13" s="8">
        <v>0</v>
      </c>
    </row>
    <row r="14" spans="3:6" ht="12.75">
      <c r="C14" s="8"/>
      <c r="D14" s="8"/>
      <c r="E14" s="8"/>
      <c r="F14" s="8"/>
    </row>
    <row r="15" spans="2:6" ht="13.5" thickBot="1">
      <c r="B15" s="1" t="s">
        <v>122</v>
      </c>
      <c r="C15" s="20">
        <f>SUM(C9:C14)</f>
        <v>60000</v>
      </c>
      <c r="D15" s="20">
        <f>SUM(D9:D14)</f>
        <v>1433</v>
      </c>
      <c r="E15" s="20">
        <f>SUM(E9:E14)</f>
        <v>18675</v>
      </c>
      <c r="F15" s="20">
        <f>SUM(F9:F14)</f>
        <v>80108</v>
      </c>
    </row>
    <row r="16" spans="3:6" ht="13.5" thickTop="1">
      <c r="C16" s="8"/>
      <c r="D16" s="8"/>
      <c r="E16" s="8"/>
      <c r="F16" s="8"/>
    </row>
    <row r="17" spans="2:6" ht="12.75">
      <c r="B17" s="1" t="s">
        <v>71</v>
      </c>
      <c r="C17" s="8"/>
      <c r="D17" s="8"/>
      <c r="E17" s="8"/>
      <c r="F17" s="8"/>
    </row>
    <row r="18" spans="2:6" ht="12.75">
      <c r="B18" s="19" t="s">
        <v>72</v>
      </c>
      <c r="C18" s="8">
        <v>60000</v>
      </c>
      <c r="D18" s="8">
        <v>1433</v>
      </c>
      <c r="E18" s="8">
        <v>18874</v>
      </c>
      <c r="F18" s="8">
        <f>SUM(C18:E18)</f>
        <v>80307</v>
      </c>
    </row>
    <row r="19" spans="2:6" ht="12.75">
      <c r="B19" s="19" t="s">
        <v>116</v>
      </c>
      <c r="C19" s="8">
        <v>0</v>
      </c>
      <c r="D19" s="8">
        <v>0</v>
      </c>
      <c r="E19" s="8">
        <v>-2911</v>
      </c>
      <c r="F19" s="8">
        <f>SUM(C19:E19)</f>
        <v>-2911</v>
      </c>
    </row>
    <row r="20" spans="3:6" ht="12.75">
      <c r="C20" s="13"/>
      <c r="D20" s="13"/>
      <c r="E20" s="13"/>
      <c r="F20" s="13"/>
    </row>
    <row r="21" spans="2:6" ht="12.75">
      <c r="B21" s="19" t="s">
        <v>73</v>
      </c>
      <c r="C21" s="8">
        <f>SUM(C18:C20)</f>
        <v>60000</v>
      </c>
      <c r="D21" s="8">
        <f>SUM(D18:D20)</f>
        <v>1433</v>
      </c>
      <c r="E21" s="8">
        <f>SUM(E18:E20)</f>
        <v>15963</v>
      </c>
      <c r="F21" s="8">
        <f>SUM(F18:F20)</f>
        <v>77396</v>
      </c>
    </row>
    <row r="22" spans="3:6" ht="12.75">
      <c r="C22" s="8"/>
      <c r="D22" s="8"/>
      <c r="E22" s="8"/>
      <c r="F22" s="8"/>
    </row>
    <row r="23" spans="2:6" ht="12.75">
      <c r="B23" s="1" t="s">
        <v>92</v>
      </c>
      <c r="C23" s="8">
        <v>0</v>
      </c>
      <c r="D23" s="8">
        <v>0</v>
      </c>
      <c r="E23" s="8">
        <v>0</v>
      </c>
      <c r="F23" s="8">
        <v>0</v>
      </c>
    </row>
    <row r="24" spans="3:6" ht="12.75">
      <c r="C24" s="8"/>
      <c r="D24" s="8"/>
      <c r="E24" s="8"/>
      <c r="F24" s="8"/>
    </row>
    <row r="25" spans="2:6" ht="12.75">
      <c r="B25" s="1" t="s">
        <v>60</v>
      </c>
      <c r="C25" s="8">
        <v>0</v>
      </c>
      <c r="D25" s="8">
        <v>0</v>
      </c>
      <c r="E25" s="8">
        <v>10</v>
      </c>
      <c r="F25" s="8">
        <f>SUM(C25:E25)</f>
        <v>10</v>
      </c>
    </row>
    <row r="26" spans="3:6" ht="12.75">
      <c r="C26" s="8"/>
      <c r="D26" s="8"/>
      <c r="E26" s="8"/>
      <c r="F26" s="8"/>
    </row>
    <row r="27" spans="2:6" ht="13.5" thickBot="1">
      <c r="B27" s="1" t="s">
        <v>131</v>
      </c>
      <c r="C27" s="20">
        <f>SUM(C21:C26)</f>
        <v>60000</v>
      </c>
      <c r="D27" s="20">
        <f>SUM(D21:D26)</f>
        <v>1433</v>
      </c>
      <c r="E27" s="20">
        <f>SUM(E21:E26)</f>
        <v>15973</v>
      </c>
      <c r="F27" s="20">
        <f>SUM(F21:F26)</f>
        <v>77406</v>
      </c>
    </row>
    <row r="28" spans="3:6" ht="13.5" thickTop="1">
      <c r="C28" s="8"/>
      <c r="D28" s="8"/>
      <c r="E28" s="8"/>
      <c r="F28" s="8"/>
    </row>
    <row r="29" spans="3:6" ht="12.75">
      <c r="C29" s="8"/>
      <c r="D29" s="8"/>
      <c r="E29" s="8"/>
      <c r="F29" s="8"/>
    </row>
    <row r="30" spans="2:6" ht="12.75">
      <c r="B30" s="3" t="s">
        <v>74</v>
      </c>
      <c r="C30" s="8"/>
      <c r="D30" s="8"/>
      <c r="E30" s="8"/>
      <c r="F30" s="8"/>
    </row>
    <row r="31" spans="2:6" ht="12.75">
      <c r="B31" s="3" t="s">
        <v>115</v>
      </c>
      <c r="C31" s="8"/>
      <c r="D31" s="8"/>
      <c r="E31" s="8"/>
      <c r="F31" s="8"/>
    </row>
    <row r="32" spans="3:6" ht="12.75">
      <c r="C32" s="8"/>
      <c r="D32" s="8"/>
      <c r="E32" s="8"/>
      <c r="F32" s="8"/>
    </row>
    <row r="33" spans="3:6" ht="12.75">
      <c r="C33" s="8"/>
      <c r="D33" s="8"/>
      <c r="E33" s="8"/>
      <c r="F33" s="8"/>
    </row>
    <row r="34" spans="3:6" ht="12.75">
      <c r="C34" s="8"/>
      <c r="D34" s="8"/>
      <c r="E34" s="8"/>
      <c r="F34" s="8"/>
    </row>
    <row r="35" spans="3:6" ht="12.75">
      <c r="C35" s="8"/>
      <c r="D35" s="8"/>
      <c r="E35" s="8"/>
      <c r="F35" s="8"/>
    </row>
    <row r="36" spans="3:6" ht="12.75">
      <c r="C36" s="8"/>
      <c r="D36" s="8"/>
      <c r="E36" s="8"/>
      <c r="F36" s="8"/>
    </row>
    <row r="37" spans="3:6" ht="12.75">
      <c r="C37" s="8"/>
      <c r="D37" s="8"/>
      <c r="E37" s="8"/>
      <c r="F37" s="8"/>
    </row>
    <row r="38" spans="3:6" ht="12.75">
      <c r="C38" s="8"/>
      <c r="D38" s="8"/>
      <c r="E38" s="8"/>
      <c r="F38" s="8"/>
    </row>
    <row r="39" spans="3:6" ht="12.75">
      <c r="C39" s="8"/>
      <c r="D39" s="8"/>
      <c r="E39" s="8"/>
      <c r="F39" s="8"/>
    </row>
    <row r="40" spans="3:6" ht="12.75">
      <c r="C40" s="8"/>
      <c r="D40" s="8"/>
      <c r="E40" s="8"/>
      <c r="F40" s="8"/>
    </row>
    <row r="41" spans="3:6" ht="12.75">
      <c r="C41" s="8"/>
      <c r="D41" s="8"/>
      <c r="E41" s="8"/>
      <c r="F41" s="8"/>
    </row>
    <row r="42" spans="3:6" ht="12.75">
      <c r="C42" s="8"/>
      <c r="D42" s="8"/>
      <c r="E42" s="8"/>
      <c r="F42" s="8"/>
    </row>
    <row r="43" spans="3:6" ht="12.75">
      <c r="C43" s="8"/>
      <c r="D43" s="8"/>
      <c r="E43" s="8"/>
      <c r="F43" s="8"/>
    </row>
    <row r="44" spans="3:6" ht="12.75">
      <c r="C44" s="8"/>
      <c r="D44" s="8"/>
      <c r="E44" s="8"/>
      <c r="F44" s="8"/>
    </row>
    <row r="45" spans="3:6" ht="12.75">
      <c r="C45" s="8"/>
      <c r="D45" s="8"/>
      <c r="E45" s="8"/>
      <c r="F45" s="8"/>
    </row>
    <row r="46" spans="3:6" ht="12.75">
      <c r="C46" s="8"/>
      <c r="D46" s="8"/>
      <c r="E46" s="8"/>
      <c r="F46" s="8"/>
    </row>
    <row r="47" spans="3:6" ht="12.75">
      <c r="C47" s="8"/>
      <c r="D47" s="8"/>
      <c r="E47" s="8"/>
      <c r="F47" s="8"/>
    </row>
    <row r="48" spans="3:6" ht="12.75">
      <c r="C48" s="8"/>
      <c r="D48" s="8"/>
      <c r="E48" s="8"/>
      <c r="F48" s="8"/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  <row r="51" spans="3:6" ht="12.75">
      <c r="C51" s="8"/>
      <c r="D51" s="8"/>
      <c r="E51" s="8"/>
      <c r="F51" s="8"/>
    </row>
    <row r="52" spans="3:6" ht="12.75">
      <c r="C52" s="8"/>
      <c r="D52" s="8"/>
      <c r="E52" s="8"/>
      <c r="F52" s="8"/>
    </row>
    <row r="53" spans="3:6" ht="12.75"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  <row r="59" spans="3:6" ht="12.75">
      <c r="C59" s="8"/>
      <c r="D59" s="8"/>
      <c r="E59" s="8"/>
      <c r="F59" s="8"/>
    </row>
    <row r="60" spans="3:6" ht="12.75">
      <c r="C60" s="8"/>
      <c r="D60" s="8"/>
      <c r="E60" s="8"/>
      <c r="F60" s="8"/>
    </row>
    <row r="61" spans="3:6" ht="12.75">
      <c r="C61" s="8"/>
      <c r="D61" s="8"/>
      <c r="E61" s="8"/>
      <c r="F61" s="8"/>
    </row>
    <row r="62" spans="3:6" ht="12.75">
      <c r="C62" s="8"/>
      <c r="D62" s="8"/>
      <c r="E62" s="8"/>
      <c r="F62" s="8"/>
    </row>
    <row r="63" spans="3:6" ht="12.75">
      <c r="C63" s="8"/>
      <c r="D63" s="8"/>
      <c r="E63" s="8"/>
      <c r="F63" s="8"/>
    </row>
    <row r="64" spans="3:6" ht="12.75">
      <c r="C64" s="8"/>
      <c r="D64" s="8"/>
      <c r="E64" s="8"/>
      <c r="F64" s="8"/>
    </row>
    <row r="65" spans="3:6" ht="12.75">
      <c r="C65" s="8"/>
      <c r="D65" s="8"/>
      <c r="E65" s="8"/>
      <c r="F65" s="8"/>
    </row>
    <row r="66" spans="3:6" ht="12.75">
      <c r="C66" s="8"/>
      <c r="D66" s="8"/>
      <c r="E66" s="8"/>
      <c r="F66" s="8"/>
    </row>
    <row r="67" spans="3:6" ht="12.75">
      <c r="C67" s="8"/>
      <c r="D67" s="8"/>
      <c r="E67" s="8"/>
      <c r="F67" s="8"/>
    </row>
    <row r="68" spans="3:6" ht="12.75">
      <c r="C68" s="8"/>
      <c r="D68" s="8"/>
      <c r="E68" s="8"/>
      <c r="F68" s="8"/>
    </row>
    <row r="69" spans="3:6" ht="12.75">
      <c r="C69" s="8"/>
      <c r="D69" s="8"/>
      <c r="E69" s="8"/>
      <c r="F69" s="8"/>
    </row>
    <row r="70" spans="3:6" ht="12.75">
      <c r="C70" s="8"/>
      <c r="D70" s="8"/>
      <c r="E70" s="8"/>
      <c r="F70" s="8"/>
    </row>
    <row r="71" spans="3:6" ht="12.75">
      <c r="C71" s="8"/>
      <c r="D71" s="8"/>
      <c r="E71" s="8"/>
      <c r="F71" s="8"/>
    </row>
    <row r="72" spans="3:6" ht="12.75">
      <c r="C72" s="8"/>
      <c r="D72" s="8"/>
      <c r="E72" s="8"/>
      <c r="F72" s="8"/>
    </row>
    <row r="73" spans="3:6" ht="12.75">
      <c r="C73" s="8"/>
      <c r="D73" s="8"/>
      <c r="E73" s="8"/>
      <c r="F73" s="8"/>
    </row>
    <row r="74" spans="3:6" ht="12.75">
      <c r="C74" s="8"/>
      <c r="D74" s="8"/>
      <c r="E74" s="8"/>
      <c r="F74" s="8"/>
    </row>
    <row r="75" spans="3:6" ht="12.75">
      <c r="C75" s="8"/>
      <c r="D75" s="8"/>
      <c r="E75" s="8"/>
      <c r="F75" s="8"/>
    </row>
    <row r="76" spans="3:6" ht="12.75">
      <c r="C76" s="8"/>
      <c r="D76" s="8"/>
      <c r="E76" s="8"/>
      <c r="F76" s="8"/>
    </row>
    <row r="77" spans="3:6" ht="12.75">
      <c r="C77" s="8"/>
      <c r="D77" s="8"/>
      <c r="E77" s="8"/>
      <c r="F77" s="8"/>
    </row>
    <row r="78" spans="3:6" ht="12.75">
      <c r="C78" s="8"/>
      <c r="D78" s="8"/>
      <c r="E78" s="8"/>
      <c r="F78" s="8"/>
    </row>
    <row r="79" spans="3:6" ht="12.75">
      <c r="C79" s="8"/>
      <c r="D79" s="8"/>
      <c r="E79" s="8"/>
      <c r="F79" s="8"/>
    </row>
    <row r="80" spans="3:6" ht="12.75">
      <c r="C80" s="8"/>
      <c r="D80" s="8"/>
      <c r="E80" s="8"/>
      <c r="F80" s="8"/>
    </row>
  </sheetData>
  <printOptions/>
  <pageMargins left="0.61" right="0.28" top="1" bottom="1" header="0.5" footer="0.5"/>
  <pageSetup horizontalDpi="360" verticalDpi="36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2"/>
  <sheetViews>
    <sheetView tabSelected="1" workbookViewId="0" topLeftCell="A1">
      <selection activeCell="B8" sqref="B8"/>
    </sheetView>
  </sheetViews>
  <sheetFormatPr defaultColWidth="9.33203125" defaultRowHeight="12.75"/>
  <cols>
    <col min="1" max="1" width="3.33203125" style="1" customWidth="1"/>
    <col min="2" max="2" width="70" style="1" customWidth="1"/>
    <col min="3" max="3" width="18.1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75</v>
      </c>
    </row>
    <row r="4" spans="3:5" ht="12.75">
      <c r="C4" s="7" t="s">
        <v>118</v>
      </c>
      <c r="E4" s="7" t="s">
        <v>118</v>
      </c>
    </row>
    <row r="5" spans="3:5" ht="12.75">
      <c r="C5" s="7" t="s">
        <v>120</v>
      </c>
      <c r="E5" s="7" t="s">
        <v>119</v>
      </c>
    </row>
    <row r="6" spans="3:5" ht="12.75">
      <c r="C6" s="7" t="s">
        <v>6</v>
      </c>
      <c r="E6" s="7" t="s">
        <v>6</v>
      </c>
    </row>
    <row r="7" spans="2:5" ht="12.75">
      <c r="B7" s="3" t="s">
        <v>76</v>
      </c>
      <c r="E7" s="8"/>
    </row>
    <row r="8" spans="2:5" ht="12.75">
      <c r="B8" s="1" t="s">
        <v>137</v>
      </c>
      <c r="C8" s="8">
        <v>-462</v>
      </c>
      <c r="E8" s="8">
        <v>413</v>
      </c>
    </row>
    <row r="9" spans="2:5" ht="12.75">
      <c r="B9" s="1" t="s">
        <v>77</v>
      </c>
      <c r="C9" s="8"/>
      <c r="E9" s="8"/>
    </row>
    <row r="10" spans="2:5" ht="12.75">
      <c r="B10" s="1" t="s">
        <v>78</v>
      </c>
      <c r="C10" s="8">
        <v>1017</v>
      </c>
      <c r="E10" s="8">
        <v>990</v>
      </c>
    </row>
    <row r="11" spans="2:5" ht="12.75">
      <c r="B11" s="1" t="s">
        <v>79</v>
      </c>
      <c r="C11" s="8">
        <v>194</v>
      </c>
      <c r="E11" s="8">
        <v>200</v>
      </c>
    </row>
    <row r="12" spans="2:5" ht="12.75">
      <c r="B12" s="1" t="s">
        <v>80</v>
      </c>
      <c r="C12" s="8">
        <v>-3</v>
      </c>
      <c r="E12" s="8">
        <v>-1</v>
      </c>
    </row>
    <row r="13" spans="2:5" ht="12.75">
      <c r="B13" s="1" t="s">
        <v>81</v>
      </c>
      <c r="C13" s="8">
        <v>0</v>
      </c>
      <c r="E13" s="8">
        <v>0</v>
      </c>
    </row>
    <row r="14" spans="2:5" ht="12.75">
      <c r="B14" s="1" t="s">
        <v>124</v>
      </c>
      <c r="C14" s="8">
        <v>15</v>
      </c>
      <c r="E14" s="8">
        <v>25</v>
      </c>
    </row>
    <row r="15" spans="2:5" ht="12.75">
      <c r="B15" s="1" t="s">
        <v>105</v>
      </c>
      <c r="C15" s="8"/>
      <c r="E15" s="8">
        <v>0</v>
      </c>
    </row>
    <row r="16" spans="2:5" ht="12.75">
      <c r="B16" s="1" t="s">
        <v>106</v>
      </c>
      <c r="C16" s="8">
        <v>0</v>
      </c>
      <c r="E16" s="8">
        <v>0</v>
      </c>
    </row>
    <row r="17" spans="2:5" ht="12.75">
      <c r="B17" s="1" t="s">
        <v>107</v>
      </c>
      <c r="C17" s="8">
        <v>-73</v>
      </c>
      <c r="E17" s="8">
        <v>0</v>
      </c>
    </row>
    <row r="18" spans="2:5" ht="12.75">
      <c r="B18" s="1" t="s">
        <v>108</v>
      </c>
      <c r="C18" s="8">
        <v>0</v>
      </c>
      <c r="E18" s="8">
        <v>0</v>
      </c>
    </row>
    <row r="19" spans="3:5" ht="12.75">
      <c r="C19" s="13"/>
      <c r="E19" s="13"/>
    </row>
    <row r="20" spans="2:5" ht="12.75">
      <c r="B20" s="1" t="s">
        <v>82</v>
      </c>
      <c r="C20" s="8">
        <f>SUM(C8:C19)</f>
        <v>688</v>
      </c>
      <c r="E20" s="8">
        <f>SUM(E8:E19)</f>
        <v>1627</v>
      </c>
    </row>
    <row r="21" spans="3:5" ht="12.75">
      <c r="C21" s="8"/>
      <c r="E21" s="8"/>
    </row>
    <row r="22" spans="2:5" ht="12.75">
      <c r="B22" s="1" t="s">
        <v>132</v>
      </c>
      <c r="C22" s="8">
        <v>-2480</v>
      </c>
      <c r="E22" s="8">
        <v>-887</v>
      </c>
    </row>
    <row r="23" spans="2:5" ht="12.75">
      <c r="B23" s="1" t="s">
        <v>133</v>
      </c>
      <c r="C23" s="8">
        <v>927</v>
      </c>
      <c r="E23" s="8">
        <v>1650</v>
      </c>
    </row>
    <row r="24" spans="2:5" ht="12.75">
      <c r="B24" s="1" t="s">
        <v>125</v>
      </c>
      <c r="C24" s="8">
        <v>-443</v>
      </c>
      <c r="E24" s="8">
        <v>82</v>
      </c>
    </row>
    <row r="25" spans="3:5" ht="12.75">
      <c r="C25" s="13"/>
      <c r="E25" s="13"/>
    </row>
    <row r="26" spans="2:5" ht="12.75">
      <c r="B26" s="1" t="s">
        <v>134</v>
      </c>
      <c r="C26" s="8">
        <f>SUM(C20:C25)</f>
        <v>-1308</v>
      </c>
      <c r="E26" s="8">
        <f>SUM(E20:E25)</f>
        <v>2472</v>
      </c>
    </row>
    <row r="27" spans="3:5" ht="12.75">
      <c r="C27" s="8"/>
      <c r="E27" s="8"/>
    </row>
    <row r="28" spans="2:5" ht="12.75">
      <c r="B28" s="1" t="s">
        <v>83</v>
      </c>
      <c r="C28" s="8">
        <v>-194</v>
      </c>
      <c r="E28" s="8">
        <v>-200</v>
      </c>
    </row>
    <row r="29" spans="2:5" ht="12.75">
      <c r="B29" s="1" t="s">
        <v>80</v>
      </c>
      <c r="C29" s="8">
        <v>3</v>
      </c>
      <c r="E29" s="8">
        <v>1</v>
      </c>
    </row>
    <row r="30" spans="2:5" ht="12.75">
      <c r="B30" s="1" t="s">
        <v>84</v>
      </c>
      <c r="C30" s="8">
        <v>-222</v>
      </c>
      <c r="E30" s="8">
        <v>-684</v>
      </c>
    </row>
    <row r="31" spans="3:5" ht="12.75">
      <c r="C31" s="13"/>
      <c r="E31" s="13"/>
    </row>
    <row r="32" spans="2:5" ht="12.75">
      <c r="B32" s="1" t="s">
        <v>135</v>
      </c>
      <c r="C32" s="8">
        <f>SUM(C26:C31)</f>
        <v>-1721</v>
      </c>
      <c r="E32" s="8">
        <f>SUM(E26:E31)</f>
        <v>1589</v>
      </c>
    </row>
    <row r="33" spans="3:5" ht="12.75">
      <c r="C33" s="8"/>
      <c r="E33" s="8"/>
    </row>
    <row r="34" spans="2:5" ht="12.75">
      <c r="B34" s="3" t="s">
        <v>85</v>
      </c>
      <c r="C34" s="8"/>
      <c r="E34" s="8"/>
    </row>
    <row r="35" spans="3:5" ht="12.75">
      <c r="C35" s="8"/>
      <c r="E35" s="21"/>
    </row>
    <row r="36" spans="2:5" ht="12.75">
      <c r="B36" s="1" t="s">
        <v>86</v>
      </c>
      <c r="C36" s="9">
        <v>-317</v>
      </c>
      <c r="D36" s="8"/>
      <c r="E36" s="9">
        <v>-269</v>
      </c>
    </row>
    <row r="37" spans="2:5" ht="12.75">
      <c r="B37" s="1" t="s">
        <v>87</v>
      </c>
      <c r="C37" s="10">
        <v>151</v>
      </c>
      <c r="D37" s="8"/>
      <c r="E37" s="10">
        <v>0</v>
      </c>
    </row>
    <row r="38" spans="3:5" ht="12.75">
      <c r="C38" s="22"/>
      <c r="D38" s="8"/>
      <c r="E38" s="22"/>
    </row>
    <row r="39" spans="2:5" ht="12.75">
      <c r="B39" s="1" t="s">
        <v>88</v>
      </c>
      <c r="C39" s="8">
        <f>SUM(C36:C38)</f>
        <v>-166</v>
      </c>
      <c r="E39" s="8">
        <f>SUM(E36:E38)</f>
        <v>-269</v>
      </c>
    </row>
    <row r="40" spans="3:5" ht="12.75">
      <c r="C40" s="8"/>
      <c r="E40" s="21"/>
    </row>
    <row r="41" spans="2:5" ht="12.75">
      <c r="B41" s="3" t="s">
        <v>89</v>
      </c>
      <c r="C41" s="8"/>
      <c r="E41" s="21"/>
    </row>
    <row r="42" spans="3:5" ht="12.75">
      <c r="C42" s="8"/>
      <c r="E42" s="21"/>
    </row>
    <row r="43" spans="2:5" ht="12.75">
      <c r="B43" s="1" t="s">
        <v>90</v>
      </c>
      <c r="C43" s="9">
        <v>2835</v>
      </c>
      <c r="D43" s="8"/>
      <c r="E43" s="9">
        <v>571</v>
      </c>
    </row>
    <row r="44" spans="2:5" ht="12.75">
      <c r="B44" s="1" t="s">
        <v>91</v>
      </c>
      <c r="C44" s="10">
        <v>-148</v>
      </c>
      <c r="D44" s="8"/>
      <c r="E44" s="10">
        <v>-207</v>
      </c>
    </row>
    <row r="45" spans="2:5" ht="12.75">
      <c r="B45" s="1" t="s">
        <v>92</v>
      </c>
      <c r="C45" s="10">
        <v>0</v>
      </c>
      <c r="D45" s="8"/>
      <c r="E45" s="10">
        <v>-1495</v>
      </c>
    </row>
    <row r="46" spans="2:5" ht="12.75">
      <c r="B46" s="1" t="s">
        <v>93</v>
      </c>
      <c r="C46" s="10">
        <v>0</v>
      </c>
      <c r="D46" s="8"/>
      <c r="E46" s="10">
        <v>0</v>
      </c>
    </row>
    <row r="47" spans="3:5" ht="12.75">
      <c r="C47" s="22"/>
      <c r="D47" s="8"/>
      <c r="E47" s="22"/>
    </row>
    <row r="48" spans="2:5" ht="12.75">
      <c r="B48" s="1" t="s">
        <v>136</v>
      </c>
      <c r="C48" s="8">
        <f>SUM(C43:C47)</f>
        <v>2687</v>
      </c>
      <c r="E48" s="8">
        <f>SUM(E43:E47)</f>
        <v>-1131</v>
      </c>
    </row>
    <row r="49" spans="3:5" ht="12.75">
      <c r="C49" s="13"/>
      <c r="E49" s="23"/>
    </row>
    <row r="50" spans="2:5" ht="12.75">
      <c r="B50" s="1" t="s">
        <v>94</v>
      </c>
      <c r="C50" s="8">
        <f>+C32+C39+C48</f>
        <v>800</v>
      </c>
      <c r="E50" s="8">
        <f>+E32+E39+E48</f>
        <v>189</v>
      </c>
    </row>
    <row r="51" spans="3:5" ht="12.75">
      <c r="C51" s="8"/>
      <c r="E51" s="21"/>
    </row>
    <row r="52" spans="2:5" ht="12.75">
      <c r="B52" s="1" t="s">
        <v>95</v>
      </c>
      <c r="C52" s="8">
        <v>387</v>
      </c>
      <c r="E52" s="21">
        <v>-1274</v>
      </c>
    </row>
    <row r="53" spans="3:5" ht="12.75">
      <c r="C53" s="8"/>
      <c r="E53" s="21"/>
    </row>
    <row r="54" spans="2:5" ht="13.5" thickBot="1">
      <c r="B54" s="1" t="s">
        <v>96</v>
      </c>
      <c r="C54" s="20">
        <f>+C50+C52</f>
        <v>1187</v>
      </c>
      <c r="E54" s="20">
        <f>+E50+E52</f>
        <v>-1085</v>
      </c>
    </row>
    <row r="55" spans="3:5" ht="13.5" thickTop="1">
      <c r="C55" s="8"/>
      <c r="E55" s="21"/>
    </row>
    <row r="56" spans="2:5" ht="12.75">
      <c r="B56" s="1" t="s">
        <v>97</v>
      </c>
      <c r="C56" s="8"/>
      <c r="E56" s="21"/>
    </row>
    <row r="57" spans="3:5" ht="12.75">
      <c r="C57" s="8"/>
      <c r="E57" s="21"/>
    </row>
    <row r="58" spans="2:5" ht="12.75">
      <c r="B58" s="1" t="s">
        <v>98</v>
      </c>
      <c r="C58" s="8">
        <v>4331</v>
      </c>
      <c r="E58" s="8">
        <v>3168</v>
      </c>
    </row>
    <row r="59" spans="2:5" ht="12.75">
      <c r="B59" s="1" t="s">
        <v>99</v>
      </c>
      <c r="C59" s="13">
        <v>-3122</v>
      </c>
      <c r="E59" s="13">
        <v>-4211</v>
      </c>
    </row>
    <row r="60" spans="3:5" ht="12.75">
      <c r="C60" s="8">
        <f>SUM(C58:C59)</f>
        <v>1209</v>
      </c>
      <c r="E60" s="8">
        <f>SUM(E58:E59)</f>
        <v>-1043</v>
      </c>
    </row>
    <row r="61" spans="2:5" ht="12.75">
      <c r="B61" s="1" t="s">
        <v>100</v>
      </c>
      <c r="C61" s="8">
        <v>-22</v>
      </c>
      <c r="E61" s="8">
        <v>-42</v>
      </c>
    </row>
    <row r="62" spans="3:5" ht="13.5" thickBot="1">
      <c r="C62" s="20">
        <f>SUM(C60:C61)</f>
        <v>1187</v>
      </c>
      <c r="E62" s="20">
        <f>SUM(E60:E61)</f>
        <v>-1085</v>
      </c>
    </row>
    <row r="63" spans="3:5" ht="13.5" thickTop="1">
      <c r="C63" s="24"/>
      <c r="E63" s="21"/>
    </row>
    <row r="64" spans="3:5" ht="12.75">
      <c r="C64" s="8"/>
      <c r="E64" s="21"/>
    </row>
    <row r="65" spans="2:5" ht="12.75">
      <c r="B65" s="3" t="s">
        <v>101</v>
      </c>
      <c r="C65" s="8"/>
      <c r="E65" s="21"/>
    </row>
    <row r="66" spans="2:5" ht="12.75">
      <c r="B66" s="3" t="s">
        <v>121</v>
      </c>
      <c r="C66" s="8"/>
      <c r="E66" s="21"/>
    </row>
    <row r="67" spans="3:5" ht="12.75">
      <c r="C67" s="8"/>
      <c r="E67" s="21"/>
    </row>
    <row r="68" spans="3:5" ht="12.75">
      <c r="C68" s="8"/>
      <c r="E68" s="21"/>
    </row>
    <row r="69" spans="3:5" ht="12.75">
      <c r="C69" s="8"/>
      <c r="E69" s="21"/>
    </row>
    <row r="70" spans="3:5" ht="12.75">
      <c r="C70" s="8"/>
      <c r="E70" s="21"/>
    </row>
    <row r="71" spans="3:5" ht="12.75">
      <c r="C71" s="8"/>
      <c r="E71" s="21"/>
    </row>
    <row r="72" spans="3:5" ht="12.75">
      <c r="C72" s="8"/>
      <c r="E72" s="21"/>
    </row>
    <row r="73" spans="3:5" ht="12.75">
      <c r="C73" s="8"/>
      <c r="E73" s="21"/>
    </row>
    <row r="74" spans="3:5" ht="12.75">
      <c r="C74" s="8"/>
      <c r="E74" s="21"/>
    </row>
    <row r="75" spans="3:5" ht="12.75">
      <c r="C75" s="8"/>
      <c r="E75" s="21"/>
    </row>
    <row r="76" spans="3:5" ht="12.75">
      <c r="C76" s="8"/>
      <c r="E76" s="21"/>
    </row>
    <row r="77" spans="3:5" ht="12.75">
      <c r="C77" s="8"/>
      <c r="E77" s="21"/>
    </row>
    <row r="78" spans="3:5" ht="12.75">
      <c r="C78" s="8"/>
      <c r="E78" s="21"/>
    </row>
    <row r="79" spans="3:5" ht="12.75">
      <c r="C79" s="8"/>
      <c r="E79" s="21"/>
    </row>
    <row r="80" spans="3:5" ht="12.75">
      <c r="C80" s="8"/>
      <c r="E80" s="21"/>
    </row>
    <row r="81" spans="3:5" ht="12.75">
      <c r="C81" s="8"/>
      <c r="E81" s="21"/>
    </row>
    <row r="82" spans="3:5" ht="12.75">
      <c r="C82" s="8"/>
      <c r="E82" s="21"/>
    </row>
    <row r="83" spans="3:5" ht="12.75">
      <c r="C83" s="8"/>
      <c r="E83" s="21"/>
    </row>
    <row r="84" spans="3:5" ht="12.75">
      <c r="C84" s="8"/>
      <c r="E84" s="21"/>
    </row>
    <row r="85" spans="3:5" ht="12.75">
      <c r="C85" s="8"/>
      <c r="E85" s="21"/>
    </row>
    <row r="86" spans="3:5" ht="12.75">
      <c r="C86" s="8"/>
      <c r="E86" s="21"/>
    </row>
    <row r="87" spans="3:5" ht="12.75">
      <c r="C87" s="8"/>
      <c r="E87" s="21"/>
    </row>
    <row r="88" spans="3:5" ht="12.75">
      <c r="C88" s="8"/>
      <c r="E88" s="21"/>
    </row>
    <row r="89" spans="3:5" ht="12.75">
      <c r="C89" s="8"/>
      <c r="E89" s="21"/>
    </row>
    <row r="90" spans="3:5" ht="12.75">
      <c r="C90" s="8"/>
      <c r="E90" s="21"/>
    </row>
    <row r="91" spans="3:5" ht="12.75">
      <c r="C91" s="8"/>
      <c r="E91" s="21"/>
    </row>
    <row r="92" spans="3:5" ht="12.75">
      <c r="C92" s="8"/>
      <c r="E92" s="21"/>
    </row>
    <row r="93" spans="3:5" ht="12.75">
      <c r="C93" s="8"/>
      <c r="E93" s="21"/>
    </row>
    <row r="94" spans="3:5" ht="12.75">
      <c r="C94" s="8"/>
      <c r="E94" s="21"/>
    </row>
    <row r="95" spans="3:5" ht="12.75">
      <c r="C95" s="8"/>
      <c r="E95" s="21"/>
    </row>
    <row r="96" spans="3:5" ht="12.75">
      <c r="C96" s="8"/>
      <c r="E96" s="21"/>
    </row>
    <row r="97" spans="3:5" ht="12.75">
      <c r="C97" s="8"/>
      <c r="E97" s="21"/>
    </row>
    <row r="98" spans="3:5" ht="12.75">
      <c r="C98" s="8"/>
      <c r="E98" s="21"/>
    </row>
    <row r="99" spans="3:5" ht="12.75">
      <c r="C99" s="8"/>
      <c r="E99" s="21"/>
    </row>
    <row r="100" spans="3:5" ht="12.75">
      <c r="C100" s="8"/>
      <c r="E100" s="21"/>
    </row>
    <row r="101" spans="3:5" ht="12.75">
      <c r="C101" s="8"/>
      <c r="E101" s="21"/>
    </row>
    <row r="102" spans="3:5" ht="12.75">
      <c r="C102" s="8"/>
      <c r="E102" s="21"/>
    </row>
    <row r="103" spans="3:5" ht="12.75">
      <c r="C103" s="8"/>
      <c r="E103" s="21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</sheetData>
  <printOptions/>
  <pageMargins left="0.96" right="0.3" top="0.67" bottom="0.63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JOHNL</cp:lastModifiedBy>
  <cp:lastPrinted>2004-05-27T05:47:45Z</cp:lastPrinted>
  <dcterms:created xsi:type="dcterms:W3CDTF">1996-10-14T23:33:28Z</dcterms:created>
  <dcterms:modified xsi:type="dcterms:W3CDTF">2004-05-29T09:02:45Z</dcterms:modified>
  <cp:category/>
  <cp:version/>
  <cp:contentType/>
  <cp:contentStatus/>
</cp:coreProperties>
</file>